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65f53331b33c11/デスクトップ/"/>
    </mc:Choice>
  </mc:AlternateContent>
  <xr:revisionPtr revIDLastSave="297" documentId="8_{79EBB2F5-8CCF-4324-B711-D876D60B325E}" xr6:coauthVersionLast="47" xr6:coauthVersionMax="47" xr10:uidLastSave="{F157E4B8-B2F3-4FC8-A189-EF8CA594AC65}"/>
  <bookViews>
    <workbookView xWindow="28680" yWindow="-120" windowWidth="29040" windowHeight="15720" xr2:uid="{AC7F0398-D7EC-4626-928B-DBBDC4A1F7AA}"/>
  </bookViews>
  <sheets>
    <sheet name="データ入力" sheetId="8" r:id="rId1"/>
    <sheet name="データ入力 (例)" sheetId="12" r:id="rId2"/>
    <sheet name="請求書（控）" sheetId="1" r:id="rId3"/>
    <sheet name="請求書（現場②）" sheetId="7" r:id="rId4"/>
    <sheet name="請求書（本社③）" sheetId="11" r:id="rId5"/>
  </sheets>
  <externalReferences>
    <externalReference r:id="rId6"/>
  </externalReferences>
  <definedNames>
    <definedName name="_xlnm.Print_Area" localSheetId="3">'請求書（現場②）'!$A$1:$AR$26</definedName>
    <definedName name="_xlnm.Print_Area" localSheetId="2">'請求書（控）'!$A$1:$AR$32</definedName>
    <definedName name="_xlnm.Print_Area" localSheetId="4">'請求書（本社③）'!$A$1:$AR$26</definedName>
    <definedName name="印">INDEX([1]データ入力!$O$10,MATCH('[1]請求書（本社③)'!$AS$7,[1]データ入力!$N$10,0))</definedName>
    <definedName name="社印" localSheetId="1">'データ入力 (例)'!$Q$11</definedName>
    <definedName name="社印">データ入力!$M$10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" i="8" l="1"/>
  <c r="Q24" i="8"/>
  <c r="Q25" i="8"/>
  <c r="Q22" i="8"/>
  <c r="Q21" i="12"/>
  <c r="Q22" i="12"/>
  <c r="Q23" i="12"/>
  <c r="Q20" i="12"/>
  <c r="A16" i="1"/>
  <c r="A17" i="1"/>
  <c r="A18" i="1"/>
  <c r="A16" i="7"/>
  <c r="A17" i="7"/>
  <c r="A18" i="7"/>
  <c r="A16" i="11"/>
  <c r="A17" i="11"/>
  <c r="A18" i="11"/>
  <c r="A15" i="1"/>
  <c r="A15" i="7"/>
  <c r="A15" i="11"/>
  <c r="Q25" i="12"/>
  <c r="U25" i="12" s="1"/>
  <c r="D25" i="12"/>
  <c r="E7" i="7"/>
  <c r="E7" i="11"/>
  <c r="E7" i="1"/>
  <c r="H7" i="7"/>
  <c r="H7" i="11"/>
  <c r="H7" i="1"/>
  <c r="X20" i="1"/>
  <c r="J20" i="1"/>
  <c r="M25" i="12" l="1"/>
  <c r="S25" i="12" s="1"/>
  <c r="L25" i="12" l="1"/>
  <c r="AC16" i="1" l="1"/>
  <c r="AC17" i="1"/>
  <c r="AC18" i="1"/>
  <c r="AM16" i="1"/>
  <c r="AM17" i="1"/>
  <c r="AM18" i="1"/>
  <c r="AF16" i="1"/>
  <c r="AF17" i="1"/>
  <c r="AF18" i="1"/>
  <c r="V16" i="1"/>
  <c r="V17" i="1"/>
  <c r="V18" i="1"/>
  <c r="S16" i="1"/>
  <c r="S17" i="1"/>
  <c r="S18" i="1"/>
  <c r="O16" i="1"/>
  <c r="Q16" i="1"/>
  <c r="O17" i="1"/>
  <c r="Q17" i="1"/>
  <c r="O18" i="1"/>
  <c r="Q18" i="1"/>
  <c r="C16" i="1"/>
  <c r="C17" i="1"/>
  <c r="C18" i="1"/>
  <c r="AM15" i="1"/>
  <c r="AF15" i="1"/>
  <c r="S15" i="1"/>
  <c r="Q15" i="1"/>
  <c r="O15" i="1"/>
  <c r="C15" i="1"/>
  <c r="Q27" i="8"/>
  <c r="AE20" i="1" l="1"/>
  <c r="E11" i="1"/>
  <c r="AM18" i="11"/>
  <c r="AM18" i="7"/>
  <c r="AM17" i="11"/>
  <c r="AM17" i="7"/>
  <c r="AM15" i="11"/>
  <c r="AM15" i="7"/>
  <c r="AM16" i="11"/>
  <c r="AM16" i="7"/>
  <c r="AC18" i="7"/>
  <c r="AC18" i="11"/>
  <c r="AC17" i="11"/>
  <c r="AC17" i="7"/>
  <c r="AC16" i="11"/>
  <c r="AC16" i="7"/>
  <c r="AF18" i="11"/>
  <c r="AF18" i="7"/>
  <c r="AF17" i="11"/>
  <c r="AF17" i="7"/>
  <c r="AF16" i="7"/>
  <c r="AF16" i="11"/>
  <c r="AF15" i="11"/>
  <c r="AF15" i="7"/>
  <c r="X20" i="7"/>
  <c r="X20" i="11"/>
  <c r="AE20" i="7"/>
  <c r="AE20" i="11"/>
  <c r="V18" i="7"/>
  <c r="V18" i="11"/>
  <c r="V17" i="7"/>
  <c r="V17" i="11"/>
  <c r="V16" i="11"/>
  <c r="V16" i="7"/>
  <c r="J20" i="11"/>
  <c r="J20" i="7"/>
  <c r="S18" i="11"/>
  <c r="S18" i="7"/>
  <c r="S17" i="7"/>
  <c r="S17" i="11"/>
  <c r="S16" i="11"/>
  <c r="S16" i="7"/>
  <c r="Q18" i="11"/>
  <c r="Q18" i="7"/>
  <c r="Q17" i="11"/>
  <c r="Q17" i="7"/>
  <c r="Q16" i="11"/>
  <c r="Q16" i="7"/>
  <c r="O18" i="7"/>
  <c r="O18" i="11"/>
  <c r="O17" i="11"/>
  <c r="O17" i="7"/>
  <c r="O16" i="11"/>
  <c r="O16" i="7"/>
  <c r="C18" i="11"/>
  <c r="C18" i="7"/>
  <c r="C17" i="7"/>
  <c r="C17" i="11"/>
  <c r="C16" i="7"/>
  <c r="C16" i="11"/>
  <c r="C15" i="11"/>
  <c r="C15" i="7"/>
  <c r="Q15" i="11"/>
  <c r="Q15" i="7"/>
  <c r="S15" i="7"/>
  <c r="S15" i="11"/>
  <c r="O15" i="11"/>
  <c r="O15" i="7"/>
  <c r="U27" i="8"/>
  <c r="M27" i="8"/>
  <c r="U26" i="12"/>
  <c r="U28" i="8" l="1"/>
  <c r="T11" i="1"/>
  <c r="E11" i="7"/>
  <c r="T9" i="1"/>
  <c r="E11" i="11"/>
  <c r="P20" i="1"/>
  <c r="AJ3" i="7"/>
  <c r="AJ3" i="11"/>
  <c r="AJ3" i="1"/>
  <c r="AG3" i="7"/>
  <c r="AG3" i="11"/>
  <c r="AG3" i="1"/>
  <c r="AG12" i="11"/>
  <c r="I9" i="11"/>
  <c r="F9" i="11"/>
  <c r="E9" i="11"/>
  <c r="D9" i="11"/>
  <c r="C9" i="11"/>
  <c r="N7" i="11"/>
  <c r="C7" i="11"/>
  <c r="G5" i="11"/>
  <c r="AB1" i="11"/>
  <c r="AA1" i="11"/>
  <c r="Z1" i="11"/>
  <c r="Y1" i="11"/>
  <c r="X1" i="11"/>
  <c r="W1" i="11"/>
  <c r="V1" i="11"/>
  <c r="U1" i="11"/>
  <c r="T1" i="11"/>
  <c r="G5" i="7"/>
  <c r="G5" i="1"/>
  <c r="AG12" i="1"/>
  <c r="AG12" i="7"/>
  <c r="I9" i="7"/>
  <c r="F9" i="7"/>
  <c r="E9" i="7"/>
  <c r="D9" i="7"/>
  <c r="C9" i="7"/>
  <c r="N7" i="7"/>
  <c r="C7" i="7"/>
  <c r="AG11" i="1"/>
  <c r="AG11" i="11" s="1"/>
  <c r="AN10" i="1"/>
  <c r="AN10" i="11" s="1"/>
  <c r="AM9" i="1"/>
  <c r="AM9" i="11" s="1"/>
  <c r="AG9" i="1"/>
  <c r="AG9" i="11" s="1"/>
  <c r="AG8" i="1"/>
  <c r="AG8" i="11" s="1"/>
  <c r="AG6" i="1"/>
  <c r="AG6" i="11" s="1"/>
  <c r="AG5" i="1"/>
  <c r="AG5" i="7" s="1"/>
  <c r="D9" i="1"/>
  <c r="E9" i="1"/>
  <c r="F9" i="1"/>
  <c r="C9" i="1"/>
  <c r="I9" i="1"/>
  <c r="N7" i="1"/>
  <c r="C7" i="1"/>
  <c r="T9" i="7" l="1"/>
  <c r="T9" i="11"/>
  <c r="T11" i="7"/>
  <c r="T11" i="11"/>
  <c r="P20" i="11"/>
  <c r="P20" i="7"/>
  <c r="AG5" i="11"/>
  <c r="AG9" i="7"/>
  <c r="AG8" i="7"/>
  <c r="U1" i="7" l="1"/>
  <c r="V1" i="7"/>
  <c r="W1" i="7"/>
  <c r="X1" i="7"/>
  <c r="Y1" i="7"/>
  <c r="Z1" i="7"/>
  <c r="AA1" i="7"/>
  <c r="AB1" i="7"/>
  <c r="T1" i="7"/>
  <c r="AG10" i="1" l="1"/>
  <c r="AG10" i="11" s="1"/>
  <c r="AG4" i="1" l="1"/>
  <c r="AG4" i="11" s="1"/>
  <c r="AQ2" i="1"/>
  <c r="AQ2" i="11" s="1"/>
  <c r="AM2" i="1"/>
  <c r="AM2" i="11" s="1"/>
  <c r="AO2" i="1"/>
  <c r="AO2" i="11" s="1"/>
  <c r="AJ2" i="1"/>
  <c r="AJ2" i="11" s="1"/>
  <c r="AI2" i="1"/>
  <c r="AI2" i="11" s="1"/>
  <c r="AH2" i="1"/>
  <c r="AH2" i="11" s="1"/>
  <c r="AG2" i="1"/>
  <c r="AG2" i="11" s="1"/>
  <c r="AF2" i="1"/>
  <c r="AF2" i="11" s="1"/>
  <c r="AG11" i="7"/>
  <c r="AN10" i="7"/>
  <c r="AG10" i="7"/>
  <c r="AM9" i="7"/>
  <c r="AQ2" i="7" l="1"/>
  <c r="AO2" i="7"/>
  <c r="AM2" i="7"/>
  <c r="AG2" i="7"/>
  <c r="AG6" i="7"/>
  <c r="AF2" i="7"/>
  <c r="AJ2" i="7"/>
  <c r="AG4" i="7"/>
  <c r="AH2" i="7"/>
  <c r="AI2" i="7"/>
  <c r="V15" i="1" l="1"/>
  <c r="V15" i="11" s="1"/>
  <c r="AC15" i="1"/>
  <c r="D27" i="8"/>
  <c r="L27" i="8" s="1"/>
  <c r="AC15" i="7" l="1"/>
  <c r="AC15" i="11"/>
  <c r="V15" i="7"/>
  <c r="S27" i="8"/>
  <c r="AL20" i="1" s="1"/>
  <c r="C20" i="1"/>
  <c r="C20" i="7" l="1"/>
  <c r="C20" i="11"/>
  <c r="AL20" i="7"/>
  <c r="AL20" i="11"/>
</calcChain>
</file>

<file path=xl/sharedStrings.xml><?xml version="1.0" encoding="utf-8"?>
<sst xmlns="http://schemas.openxmlformats.org/spreadsheetml/2006/main" count="333" uniqueCount="129">
  <si>
    <t>日</t>
    <rPh sb="0" eb="1">
      <t>ニチ</t>
    </rPh>
    <phoneticPr fontId="1"/>
  </si>
  <si>
    <t>3.</t>
  </si>
  <si>
    <t>控　①</t>
    <rPh sb="0" eb="1">
      <t>ヒカ</t>
    </rPh>
    <phoneticPr fontId="1"/>
  </si>
  <si>
    <t>業者コード</t>
    <rPh sb="0" eb="2">
      <t>ギョウシャ</t>
    </rPh>
    <phoneticPr fontId="1"/>
  </si>
  <si>
    <t>〒</t>
    <phoneticPr fontId="1"/>
  </si>
  <si>
    <t>請　求　書(控）</t>
    <rPh sb="0" eb="1">
      <t>ショウ</t>
    </rPh>
    <rPh sb="2" eb="3">
      <t>モトム</t>
    </rPh>
    <rPh sb="4" eb="5">
      <t>ショ</t>
    </rPh>
    <rPh sb="6" eb="7">
      <t>ヒカエ</t>
    </rPh>
    <phoneticPr fontId="1"/>
  </si>
  <si>
    <t>住　　所</t>
    <rPh sb="0" eb="1">
      <t>ジュウ</t>
    </rPh>
    <rPh sb="3" eb="4">
      <t>ショ</t>
    </rPh>
    <phoneticPr fontId="1"/>
  </si>
  <si>
    <t>名　　称</t>
    <rPh sb="0" eb="1">
      <t>ナ</t>
    </rPh>
    <rPh sb="3" eb="4">
      <t>ショウ</t>
    </rPh>
    <phoneticPr fontId="1"/>
  </si>
  <si>
    <t>㊞</t>
    <phoneticPr fontId="1"/>
  </si>
  <si>
    <t>請求金額</t>
    <rPh sb="0" eb="2">
      <t>セイキュウ</t>
    </rPh>
    <rPh sb="2" eb="4">
      <t>キンガク</t>
    </rPh>
    <phoneticPr fontId="1"/>
  </si>
  <si>
    <t>注文番号</t>
    <rPh sb="0" eb="2">
      <t>チュウモン</t>
    </rPh>
    <rPh sb="2" eb="4">
      <t>バンゴウ</t>
    </rPh>
    <phoneticPr fontId="1"/>
  </si>
  <si>
    <t>￥</t>
    <phoneticPr fontId="1"/>
  </si>
  <si>
    <t>合計請求金額</t>
    <rPh sb="0" eb="2">
      <t>ゴウケイ</t>
    </rPh>
    <rPh sb="2" eb="4">
      <t>セイキュウ</t>
    </rPh>
    <rPh sb="4" eb="6">
      <t>キンガク</t>
    </rPh>
    <phoneticPr fontId="1"/>
  </si>
  <si>
    <t>取引銀行名</t>
    <rPh sb="0" eb="2">
      <t>トリヒキ</t>
    </rPh>
    <rPh sb="2" eb="5">
      <t>ギンコウメイ</t>
    </rPh>
    <phoneticPr fontId="1"/>
  </si>
  <si>
    <t>口座種別</t>
    <rPh sb="0" eb="4">
      <t>コウザシュベツ</t>
    </rPh>
    <phoneticPr fontId="1"/>
  </si>
  <si>
    <t>支店</t>
    <rPh sb="0" eb="2">
      <t>シテン</t>
    </rPh>
    <phoneticPr fontId="1"/>
  </si>
  <si>
    <t>口座番号</t>
    <rPh sb="0" eb="4">
      <t>コウザバンゴウ</t>
    </rPh>
    <phoneticPr fontId="1"/>
  </si>
  <si>
    <t>様</t>
    <rPh sb="0" eb="1">
      <t>サマ</t>
    </rPh>
    <phoneticPr fontId="1"/>
  </si>
  <si>
    <t>担当者名</t>
    <rPh sb="0" eb="3">
      <t>タントウシャ</t>
    </rPh>
    <rPh sb="3" eb="4">
      <t>メイ</t>
    </rPh>
    <phoneticPr fontId="1"/>
  </si>
  <si>
    <t>名　　　　　　　　　　称</t>
    <rPh sb="0" eb="1">
      <t>ナ</t>
    </rPh>
    <rPh sb="11" eb="12">
      <t>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</si>
  <si>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</si>
  <si>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</si>
  <si>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</si>
  <si>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備考欄</t>
    <rPh sb="0" eb="2">
      <t>ビコウ</t>
    </rPh>
    <rPh sb="2" eb="3">
      <t>ラン</t>
    </rPh>
    <phoneticPr fontId="1"/>
  </si>
  <si>
    <t>1.</t>
    <phoneticPr fontId="1"/>
  </si>
  <si>
    <t>2.</t>
  </si>
  <si>
    <t>①を請求書の控えとし②③を直接本社経理課に提出のこと。(3枚一組）</t>
    <rPh sb="2" eb="5">
      <t>セイキュウショ</t>
    </rPh>
    <rPh sb="6" eb="7">
      <t>ヒカ</t>
    </rPh>
    <rPh sb="13" eb="15">
      <t>チョクセツ</t>
    </rPh>
    <rPh sb="15" eb="17">
      <t>ホンシャ</t>
    </rPh>
    <rPh sb="17" eb="20">
      <t>ケイリカ</t>
    </rPh>
    <rPh sb="21" eb="23">
      <t>テイシュツ</t>
    </rPh>
    <rPh sb="29" eb="30">
      <t>マイ</t>
    </rPh>
    <rPh sb="30" eb="32">
      <t>ヒトクミ</t>
    </rPh>
    <phoneticPr fontId="1"/>
  </si>
  <si>
    <t>請求書は必ず工事毎に作成のこと。</t>
    <rPh sb="0" eb="3">
      <t>セイキュウショ</t>
    </rPh>
    <rPh sb="4" eb="5">
      <t>カナラ</t>
    </rPh>
    <rPh sb="6" eb="8">
      <t>コウジ</t>
    </rPh>
    <rPh sb="8" eb="9">
      <t>ゴト</t>
    </rPh>
    <rPh sb="10" eb="12">
      <t>サクセイ</t>
    </rPh>
    <phoneticPr fontId="1"/>
  </si>
  <si>
    <t>株式会社　シンコウ　殿</t>
    <rPh sb="0" eb="4">
      <t>カブシキガイシャ</t>
    </rPh>
    <rPh sb="10" eb="11">
      <t>ドノ</t>
    </rPh>
    <phoneticPr fontId="1"/>
  </si>
  <si>
    <t>指定日以外の支払は行いません。</t>
    <rPh sb="0" eb="2">
      <t>シテイ</t>
    </rPh>
    <rPh sb="2" eb="3">
      <t>ビ</t>
    </rPh>
    <rPh sb="3" eb="5">
      <t>イガイ</t>
    </rPh>
    <rPh sb="6" eb="8">
      <t>シハライ</t>
    </rPh>
    <rPh sb="9" eb="10">
      <t>オコナ</t>
    </rPh>
    <phoneticPr fontId="1"/>
  </si>
  <si>
    <t>支払金額は本社にて査定した金額とします。</t>
    <rPh sb="0" eb="2">
      <t>シハライ</t>
    </rPh>
    <rPh sb="2" eb="4">
      <t>キンガク</t>
    </rPh>
    <rPh sb="5" eb="7">
      <t>ホンシャ</t>
    </rPh>
    <rPh sb="9" eb="11">
      <t>サテイ</t>
    </rPh>
    <rPh sb="13" eb="15">
      <t>キンガク</t>
    </rPh>
    <phoneticPr fontId="1"/>
  </si>
  <si>
    <t>現場　②</t>
    <rPh sb="0" eb="2">
      <t>ゲンバ</t>
    </rPh>
    <phoneticPr fontId="1"/>
  </si>
  <si>
    <t>伝票番号</t>
    <rPh sb="0" eb="4">
      <t>デンピョウバンゴウ</t>
    </rPh>
    <phoneticPr fontId="1"/>
  </si>
  <si>
    <t>経理</t>
    <rPh sb="0" eb="2">
      <t>ケイリ</t>
    </rPh>
    <phoneticPr fontId="1"/>
  </si>
  <si>
    <t>社長</t>
    <rPh sb="0" eb="2">
      <t>シャチョウ</t>
    </rPh>
    <phoneticPr fontId="1"/>
  </si>
  <si>
    <t>担当</t>
    <rPh sb="0" eb="2">
      <t>タントウ</t>
    </rPh>
    <phoneticPr fontId="1"/>
  </si>
  <si>
    <t>その他</t>
    <rPh sb="2" eb="3">
      <t>タ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</si>
  <si>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</si>
  <si>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</si>
  <si>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</si>
  <si>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工事　　番号</t>
    <rPh sb="0" eb="2">
      <t>コウジ</t>
    </rPh>
    <rPh sb="4" eb="6">
      <t>バンゴウ</t>
    </rPh>
    <phoneticPr fontId="1"/>
  </si>
  <si>
    <t>工種　番号</t>
    <rPh sb="0" eb="2">
      <t>コウシュ</t>
    </rPh>
    <rPh sb="3" eb="5">
      <t>バンゴウ</t>
    </rPh>
    <phoneticPr fontId="1"/>
  </si>
  <si>
    <t>（期限後受付のものは翌月扱いになります。）</t>
    <rPh sb="1" eb="3">
      <t>キゲン</t>
    </rPh>
    <rPh sb="3" eb="4">
      <t>ゴ</t>
    </rPh>
    <rPh sb="4" eb="6">
      <t>ウケツケ</t>
    </rPh>
    <rPh sb="10" eb="11">
      <t>ヨク</t>
    </rPh>
    <rPh sb="11" eb="12">
      <t>ツキ</t>
    </rPh>
    <rPh sb="12" eb="13">
      <t>アツカ</t>
    </rPh>
    <phoneticPr fontId="1"/>
  </si>
  <si>
    <t>工事名  (略名)</t>
    <rPh sb="0" eb="2">
      <t>コウジ</t>
    </rPh>
    <rPh sb="2" eb="3">
      <t>メイ</t>
    </rPh>
    <rPh sb="6" eb="7">
      <t>リャク</t>
    </rPh>
    <rPh sb="7" eb="8">
      <t>メイ</t>
    </rPh>
    <phoneticPr fontId="1"/>
  </si>
  <si>
    <t>郵便番号</t>
    <rPh sb="0" eb="4">
      <t>ユウビンバンゴウ</t>
    </rPh>
    <phoneticPr fontId="1"/>
  </si>
  <si>
    <t>名称</t>
    <rPh sb="0" eb="2">
      <t>メイショウ</t>
    </rPh>
    <phoneticPr fontId="1"/>
  </si>
  <si>
    <t>取引銀行</t>
    <rPh sb="0" eb="2">
      <t>トリヒキ</t>
    </rPh>
    <rPh sb="2" eb="4">
      <t>ギンコウ</t>
    </rPh>
    <phoneticPr fontId="1"/>
  </si>
  <si>
    <t>支店名</t>
    <rPh sb="0" eb="3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</si>
  <si>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</si>
  <si>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工事名称</t>
    <rPh sb="0" eb="2">
      <t>コウジ</t>
    </rPh>
    <rPh sb="2" eb="4">
      <t>メイショウ</t>
    </rPh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</si>
  <si>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</si>
  <si>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担当者</t>
    <rPh sb="0" eb="3">
      <t>タントウシャ</t>
    </rPh>
    <phoneticPr fontId="1"/>
  </si>
  <si>
    <t>工事番号</t>
    <rPh sb="0" eb="2">
      <t>コウジ</t>
    </rPh>
    <rPh sb="2" eb="4">
      <t>バンゴウ</t>
    </rPh>
    <phoneticPr fontId="1"/>
  </si>
  <si>
    <t>請求日付</t>
    <rPh sb="0" eb="2">
      <t>セイキュウ</t>
    </rPh>
    <rPh sb="2" eb="3">
      <t>ヒ</t>
    </rPh>
    <rPh sb="3" eb="4">
      <t>ツケ</t>
    </rPh>
    <phoneticPr fontId="1"/>
  </si>
  <si>
    <t>請求書</t>
    <rPh sb="0" eb="3">
      <t>セイキュウショ</t>
    </rPh>
    <phoneticPr fontId="1"/>
  </si>
  <si>
    <t>備考</t>
    <rPh sb="0" eb="2">
      <t>ビコウ</t>
    </rPh>
    <phoneticPr fontId="1"/>
  </si>
  <si>
    <t>口座種別</t>
    <rPh sb="0" eb="2">
      <t>コウザ</t>
    </rPh>
    <rPh sb="2" eb="4">
      <t>シュベツ</t>
    </rPh>
    <phoneticPr fontId="1"/>
  </si>
  <si>
    <t>工種番号</t>
    <rPh sb="0" eb="2">
      <t>コウシュ</t>
    </rPh>
    <rPh sb="2" eb="4">
      <t>バンゴウ</t>
    </rPh>
    <phoneticPr fontId="1"/>
  </si>
  <si>
    <t>-</t>
    <phoneticPr fontId="1"/>
  </si>
  <si>
    <t>伝票番号</t>
    <rPh sb="0" eb="2">
      <t>デンピョウ</t>
    </rPh>
    <rPh sb="2" eb="4">
      <t>バンゴウ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</si>
  <si>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</si>
  <si>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>会社名</t>
    <rPh sb="0" eb="3">
      <t>カイシャメイ</t>
    </rPh>
    <phoneticPr fontId="1"/>
  </si>
  <si>
    <t>住所　</t>
    <rPh sb="0" eb="2">
      <t>ジュウショ</t>
    </rPh>
    <phoneticPr fontId="1"/>
  </si>
  <si>
    <t>※</t>
    <phoneticPr fontId="1"/>
  </si>
  <si>
    <t>※印は必ずご入力ください。</t>
    <rPh sb="1" eb="2">
      <t>ジルシ</t>
    </rPh>
    <rPh sb="3" eb="4">
      <t>カナラ</t>
    </rPh>
    <rPh sb="6" eb="8">
      <t>ニュウリョク</t>
    </rPh>
    <phoneticPr fontId="1"/>
  </si>
  <si>
    <t>本社　③</t>
    <rPh sb="0" eb="2">
      <t>ホンシャ</t>
    </rPh>
    <phoneticPr fontId="1"/>
  </si>
  <si>
    <t>契約用</t>
    <rPh sb="0" eb="1">
      <t>チギリ</t>
    </rPh>
    <rPh sb="1" eb="2">
      <t>ヤク</t>
    </rPh>
    <rPh sb="2" eb="3">
      <t>ヨウ</t>
    </rPh>
    <phoneticPr fontId="1"/>
  </si>
  <si>
    <t>社印</t>
    <rPh sb="0" eb="2">
      <t>シャイン</t>
    </rPh>
    <phoneticPr fontId="1"/>
  </si>
  <si>
    <t>※枠内にお願い致します。</t>
    <rPh sb="1" eb="3">
      <t>ワクナイ</t>
    </rPh>
    <rPh sb="5" eb="6">
      <t>ネガイ</t>
    </rPh>
    <rPh sb="7" eb="8">
      <t>タ</t>
    </rPh>
    <phoneticPr fontId="1"/>
  </si>
  <si>
    <t>登録番号</t>
    <rPh sb="0" eb="4">
      <t>トウロクバンゴウ</t>
    </rPh>
    <phoneticPr fontId="1"/>
  </si>
  <si>
    <t>ｲﾝﾎﾞｲｽ登録番号</t>
    <rPh sb="6" eb="10">
      <t>トウロクバンゴウ</t>
    </rPh>
    <phoneticPr fontId="1"/>
  </si>
  <si>
    <t>消費税額(税率10%）</t>
    <rPh sb="0" eb="3">
      <t>ショウヒゼイ</t>
    </rPh>
    <rPh sb="3" eb="4">
      <t>ガク</t>
    </rPh>
    <rPh sb="5" eb="7">
      <t>ゼイリツ</t>
    </rPh>
    <phoneticPr fontId="1"/>
  </si>
  <si>
    <t>株式会社シンコウ</t>
    <rPh sb="0" eb="4">
      <t>カブシキガイシャ</t>
    </rPh>
    <phoneticPr fontId="1"/>
  </si>
  <si>
    <t>－</t>
    <phoneticPr fontId="1"/>
  </si>
  <si>
    <t>社印調整欄</t>
    <rPh sb="0" eb="2">
      <t>シャイン</t>
    </rPh>
    <rPh sb="2" eb="5">
      <t>チョウセイラン</t>
    </rPh>
    <phoneticPr fontId="1"/>
  </si>
  <si>
    <t>広島銀行</t>
    <rPh sb="0" eb="4">
      <t>ヒロシマギンコウ</t>
    </rPh>
    <phoneticPr fontId="1"/>
  </si>
  <si>
    <t>川尻支店</t>
    <rPh sb="0" eb="4">
      <t>カワジリシテン</t>
    </rPh>
    <phoneticPr fontId="1"/>
  </si>
  <si>
    <t>契約金額</t>
    <rPh sb="0" eb="2">
      <t>ケイヤク</t>
    </rPh>
    <rPh sb="2" eb="4">
      <t>キンガク</t>
    </rPh>
    <phoneticPr fontId="1"/>
  </si>
  <si>
    <t>出来高数量</t>
    <rPh sb="0" eb="3">
      <t>デキダカ</t>
    </rPh>
    <rPh sb="3" eb="5">
      <t>スウリョウ</t>
    </rPh>
    <phoneticPr fontId="1"/>
  </si>
  <si>
    <t>出来高金額</t>
    <rPh sb="0" eb="3">
      <t>デキダカ</t>
    </rPh>
    <rPh sb="3" eb="5">
      <t>キンガク</t>
    </rPh>
    <phoneticPr fontId="1"/>
  </si>
  <si>
    <t>契約</t>
    <rPh sb="0" eb="2">
      <t>ケイヤク</t>
    </rPh>
    <phoneticPr fontId="1"/>
  </si>
  <si>
    <t>減額金額</t>
    <rPh sb="0" eb="2">
      <t>ゲンガク</t>
    </rPh>
    <rPh sb="2" eb="4">
      <t>キンガク</t>
    </rPh>
    <phoneticPr fontId="1"/>
  </si>
  <si>
    <t>出来高累計</t>
    <rPh sb="0" eb="3">
      <t>デキダカ</t>
    </rPh>
    <rPh sb="3" eb="5">
      <t>ルイケイ</t>
    </rPh>
    <phoneticPr fontId="1"/>
  </si>
  <si>
    <t>前回迄受領済額</t>
    <rPh sb="0" eb="3">
      <t>ゼンカイマデ</t>
    </rPh>
    <rPh sb="3" eb="5">
      <t>ジュリョウ</t>
    </rPh>
    <rPh sb="5" eb="6">
      <t>ズ</t>
    </rPh>
    <rPh sb="6" eb="7">
      <t>ガク</t>
    </rPh>
    <phoneticPr fontId="1"/>
  </si>
  <si>
    <t>今回請求額</t>
    <rPh sb="0" eb="2">
      <t>コンカイ</t>
    </rPh>
    <rPh sb="2" eb="4">
      <t>セイキュウ</t>
    </rPh>
    <rPh sb="4" eb="5">
      <t>ガク</t>
    </rPh>
    <phoneticPr fontId="1"/>
  </si>
  <si>
    <t>残高</t>
    <rPh sb="0" eb="2">
      <t>ザンダカ</t>
    </rPh>
    <phoneticPr fontId="1"/>
  </si>
  <si>
    <t>消費税額</t>
    <rPh sb="0" eb="3">
      <t>ショウヒゼイ</t>
    </rPh>
    <rPh sb="3" eb="4">
      <t>ガク</t>
    </rPh>
    <phoneticPr fontId="1"/>
  </si>
  <si>
    <t>マイナス表示でご入力下さい。</t>
  </si>
  <si>
    <t>合計金額</t>
    <rPh sb="0" eb="2">
      <t>ゴウケイ</t>
    </rPh>
    <rPh sb="2" eb="4">
      <t>キンガク</t>
    </rPh>
    <phoneticPr fontId="1"/>
  </si>
  <si>
    <t>部分のみご入力下さい。</t>
    <rPh sb="0" eb="2">
      <t>ブブン</t>
    </rPh>
    <rPh sb="5" eb="7">
      <t>ニュウリョク</t>
    </rPh>
    <rPh sb="7" eb="8">
      <t>クダ</t>
    </rPh>
    <phoneticPr fontId="1"/>
  </si>
  <si>
    <t>出来高</t>
    <rPh sb="0" eb="3">
      <t>デキダカ</t>
    </rPh>
    <phoneticPr fontId="1"/>
  </si>
  <si>
    <t>契　約　金　額</t>
    <rPh sb="0" eb="1">
      <t>チギリ</t>
    </rPh>
    <rPh sb="2" eb="3">
      <t>ヤク</t>
    </rPh>
    <rPh sb="4" eb="5">
      <t>カネ</t>
    </rPh>
    <rPh sb="6" eb="7">
      <t>ガク</t>
    </rPh>
    <phoneticPr fontId="1"/>
  </si>
  <si>
    <t>減　額　金　額</t>
    <rPh sb="0" eb="1">
      <t>ゲン</t>
    </rPh>
    <rPh sb="2" eb="3">
      <t>ガク</t>
    </rPh>
    <rPh sb="4" eb="5">
      <t>カネ</t>
    </rPh>
    <rPh sb="6" eb="7">
      <t>ガク</t>
    </rPh>
    <phoneticPr fontId="1"/>
  </si>
  <si>
    <t>前回迄受領額</t>
    <rPh sb="0" eb="2">
      <t>ゼンカイ</t>
    </rPh>
    <rPh sb="2" eb="3">
      <t>マデ</t>
    </rPh>
    <rPh sb="3" eb="4">
      <t>ウケ</t>
    </rPh>
    <rPh sb="4" eb="5">
      <t>リョウ</t>
    </rPh>
    <rPh sb="5" eb="6">
      <t>ガク</t>
    </rPh>
    <phoneticPr fontId="1"/>
  </si>
  <si>
    <t>今　回　請　求　額</t>
    <rPh sb="0" eb="1">
      <t>イマ</t>
    </rPh>
    <rPh sb="2" eb="3">
      <t>カイ</t>
    </rPh>
    <rPh sb="4" eb="5">
      <t>ショウ</t>
    </rPh>
    <rPh sb="6" eb="7">
      <t>モトム</t>
    </rPh>
    <rPh sb="8" eb="9">
      <t>ガク</t>
    </rPh>
    <phoneticPr fontId="1"/>
  </si>
  <si>
    <t>残　　　　高</t>
    <rPh sb="0" eb="1">
      <t>ザン</t>
    </rPh>
    <rPh sb="5" eb="6">
      <t>タカ</t>
    </rPh>
    <phoneticPr fontId="1"/>
  </si>
  <si>
    <t>右記の提出期限を厳守のこと。郵送も可、但し提出期限迄に本社経理に必着のこと。</t>
    <rPh sb="0" eb="2">
      <t>ウキ</t>
    </rPh>
    <rPh sb="3" eb="5">
      <t>テイシュツ</t>
    </rPh>
    <rPh sb="5" eb="7">
      <t>キゲン</t>
    </rPh>
    <rPh sb="8" eb="10">
      <t>ゲンシュ</t>
    </rPh>
    <rPh sb="14" eb="16">
      <t>ユウソウ</t>
    </rPh>
    <rPh sb="17" eb="18">
      <t>カ</t>
    </rPh>
    <rPh sb="19" eb="20">
      <t>タダ</t>
    </rPh>
    <rPh sb="21" eb="25">
      <t>テイシュツキゲン</t>
    </rPh>
    <rPh sb="25" eb="26">
      <t>マデ</t>
    </rPh>
    <rPh sb="27" eb="29">
      <t>ホンシャ</t>
    </rPh>
    <rPh sb="29" eb="31">
      <t>ケイリ</t>
    </rPh>
    <rPh sb="32" eb="34">
      <t>ヒッチャク</t>
    </rPh>
    <phoneticPr fontId="1"/>
  </si>
  <si>
    <t>提出期限及び支払日</t>
    <rPh sb="0" eb="2">
      <t>テイシュツ</t>
    </rPh>
    <rPh sb="2" eb="4">
      <t>キゲン</t>
    </rPh>
    <rPh sb="4" eb="5">
      <t>オヨ</t>
    </rPh>
    <rPh sb="6" eb="9">
      <t>シハライビ</t>
    </rPh>
    <phoneticPr fontId="1"/>
  </si>
  <si>
    <t>納品〆切日</t>
    <rPh sb="0" eb="2">
      <t>ノウヒン</t>
    </rPh>
    <rPh sb="2" eb="4">
      <t>シメキリ</t>
    </rPh>
    <rPh sb="4" eb="5">
      <t>ビ</t>
    </rPh>
    <phoneticPr fontId="1"/>
  </si>
  <si>
    <t>請求書　　　　　　　　受付〆切日</t>
    <rPh sb="0" eb="3">
      <t>セイキュウショ</t>
    </rPh>
    <rPh sb="11" eb="13">
      <t>ウケツケ</t>
    </rPh>
    <rPh sb="13" eb="15">
      <t>シメキリ</t>
    </rPh>
    <rPh sb="15" eb="16">
      <t>ビ</t>
    </rPh>
    <phoneticPr fontId="1"/>
  </si>
  <si>
    <t>支払日</t>
    <rPh sb="0" eb="3">
      <t>シハライビ</t>
    </rPh>
    <phoneticPr fontId="1"/>
  </si>
  <si>
    <t>4.</t>
  </si>
  <si>
    <t>この請求書に書ききれない場合は内訳書を添付すること。</t>
    <rPh sb="2" eb="5">
      <t>セイキュウショ</t>
    </rPh>
    <rPh sb="6" eb="7">
      <t>カ</t>
    </rPh>
    <rPh sb="12" eb="14">
      <t>バアイ</t>
    </rPh>
    <rPh sb="15" eb="18">
      <t>ウチワケショ</t>
    </rPh>
    <rPh sb="19" eb="21">
      <t>テンプ</t>
    </rPh>
    <phoneticPr fontId="1"/>
  </si>
  <si>
    <t>5.</t>
  </si>
  <si>
    <t>6.</t>
  </si>
  <si>
    <t>月末日</t>
    <rPh sb="0" eb="2">
      <t>ゲツマツ</t>
    </rPh>
    <rPh sb="2" eb="3">
      <t>ジツ</t>
    </rPh>
    <phoneticPr fontId="1"/>
  </si>
  <si>
    <t>10日</t>
    <rPh sb="2" eb="3">
      <t>ニチ</t>
    </rPh>
    <phoneticPr fontId="1"/>
  </si>
  <si>
    <t>翌々15日</t>
    <rPh sb="0" eb="2">
      <t>ヨクヨク</t>
    </rPh>
    <rPh sb="4" eb="5">
      <t>ニチ</t>
    </rPh>
    <phoneticPr fontId="1"/>
  </si>
  <si>
    <t>7.</t>
  </si>
  <si>
    <t>請求書は支払い完了間出来高に応じて毎月提出のこと。</t>
    <rPh sb="0" eb="3">
      <t>セイキュウショ</t>
    </rPh>
    <rPh sb="4" eb="6">
      <t>シハラ</t>
    </rPh>
    <rPh sb="7" eb="9">
      <t>カンリョウ</t>
    </rPh>
    <rPh sb="9" eb="10">
      <t>マ</t>
    </rPh>
    <rPh sb="10" eb="13">
      <t>デキダカ</t>
    </rPh>
    <rPh sb="14" eb="15">
      <t>オウ</t>
    </rPh>
    <rPh sb="17" eb="19">
      <t>マイツキ</t>
    </rPh>
    <rPh sb="19" eb="21">
      <t>テイシュツ</t>
    </rPh>
    <phoneticPr fontId="1"/>
  </si>
  <si>
    <t>8.</t>
  </si>
  <si>
    <t>請書の提出（契約）の無いものは支払い致しません。</t>
    <rPh sb="0" eb="2">
      <t>ウケショ</t>
    </rPh>
    <rPh sb="3" eb="5">
      <t>テイシュツ</t>
    </rPh>
    <rPh sb="6" eb="8">
      <t>ケイヤク</t>
    </rPh>
    <rPh sb="10" eb="11">
      <t>ナ</t>
    </rPh>
    <rPh sb="15" eb="17">
      <t>シハラ</t>
    </rPh>
    <rPh sb="18" eb="19">
      <t>イタ</t>
    </rPh>
    <phoneticPr fontId="1"/>
  </si>
  <si>
    <t>査定</t>
    <rPh sb="0" eb="2">
      <t>サテイ</t>
    </rPh>
    <phoneticPr fontId="1"/>
  </si>
  <si>
    <t>現場</t>
    <rPh sb="0" eb="1">
      <t>ゲンバ</t>
    </rPh>
    <phoneticPr fontId="1"/>
  </si>
  <si>
    <t>本社</t>
    <rPh sb="0" eb="1">
      <t>ホンシャ</t>
    </rPh>
    <phoneticPr fontId="1"/>
  </si>
  <si>
    <t>日付</t>
    <rPh sb="0" eb="2">
      <t>ヒヅケ</t>
    </rPh>
    <phoneticPr fontId="1"/>
  </si>
  <si>
    <t>式</t>
    <rPh sb="0" eb="1">
      <t>シキ</t>
    </rPh>
    <phoneticPr fontId="1"/>
  </si>
  <si>
    <t>広島県呉市安浦町安登西</t>
    <rPh sb="0" eb="5">
      <t>ヒロシマケンクレシ</t>
    </rPh>
    <rPh sb="5" eb="8">
      <t>ヤスウラチョウ</t>
    </rPh>
    <rPh sb="8" eb="11">
      <t>アトニシ</t>
    </rPh>
    <phoneticPr fontId="1"/>
  </si>
  <si>
    <t>6-5-11</t>
    <phoneticPr fontId="1"/>
  </si>
  <si>
    <t>T1234567890</t>
    <phoneticPr fontId="1"/>
  </si>
  <si>
    <t>普通</t>
  </si>
  <si>
    <t>ｶ)ｼﾝｺｳ</t>
    <phoneticPr fontId="1"/>
  </si>
  <si>
    <t>解体</t>
    <rPh sb="0" eb="2">
      <t>カイタイ</t>
    </rPh>
    <phoneticPr fontId="1"/>
  </si>
  <si>
    <t>a工事</t>
    <rPh sb="1" eb="3">
      <t>コウジ</t>
    </rPh>
    <phoneticPr fontId="1"/>
  </si>
  <si>
    <t>b工事</t>
    <rPh sb="1" eb="3">
      <t>コウジ</t>
    </rPh>
    <phoneticPr fontId="1"/>
  </si>
  <si>
    <t>c工事</t>
    <rPh sb="1" eb="3">
      <t>コウジ</t>
    </rPh>
    <phoneticPr fontId="1"/>
  </si>
  <si>
    <t>d工事</t>
    <rPh sb="1" eb="3">
      <t>コウジ</t>
    </rPh>
    <phoneticPr fontId="1"/>
  </si>
  <si>
    <t>工事番号</t>
    <rPh sb="0" eb="4">
      <t>コウジバンゴウ</t>
    </rPh>
    <phoneticPr fontId="1"/>
  </si>
  <si>
    <t>村上</t>
    <rPh sb="0" eb="2">
      <t>ムラカミ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</si>
</sst>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yyyy&quot;年&quot;m&quot;月&quot;d&quot;日&quot;;@"/>
    <numFmt numFmtId="177" formatCode="0;\-0;;@_ "/>
    <numFmt numFmtId="178" formatCode="0;\-0;;@"/>
    <numFmt numFmtId="179" formatCode="0.0%"/>
    <numFmt numFmtId="180" formatCode="#,###"/>
    <numFmt numFmtId="181" formatCode="0_ "/>
    <numFmt numFmtId="182" formatCode="00"/>
    <numFmt numFmtId="183" formatCode="000"/>
    <numFmt numFmtId="184" formatCode="m/d;@"/>
    <numFmt numFmtId="185" formatCode="#,##0;&quot;▲ &quot;#,##0"/>
    <numFmt numFmtId="186" formatCode="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2060"/>
      <name val="UD デジタル 教科書体 NK-R"/>
      <family val="1"/>
      <charset val="128"/>
    </font>
    <font>
      <b/>
      <sz val="20"/>
      <color rgb="FF002060"/>
      <name val="UD デジタル 教科書体 NK-R"/>
      <family val="1"/>
      <charset val="128"/>
    </font>
    <font>
      <sz val="14"/>
      <color rgb="FF002060"/>
      <name val="UD デジタル 教科書体 NK-R"/>
      <family val="1"/>
      <charset val="128"/>
    </font>
    <font>
      <b/>
      <sz val="14"/>
      <color rgb="FF002060"/>
      <name val="UD デジタル 教科書体 NK-R"/>
      <family val="1"/>
      <charset val="128"/>
    </font>
    <font>
      <sz val="9"/>
      <color rgb="FF002060"/>
      <name val="UD デジタル 教科書体 NK-R"/>
      <family val="1"/>
      <charset val="128"/>
    </font>
    <font>
      <b/>
      <sz val="9"/>
      <color rgb="FF002060"/>
      <name val="UD デジタル 教科書体 NK-R"/>
      <family val="1"/>
      <charset val="128"/>
    </font>
    <font>
      <sz val="10"/>
      <color rgb="FF002060"/>
      <name val="UD デジタル 教科書体 NK-R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6"/>
      <color rgb="FF002060"/>
      <name val="UD デジタル 教科書体 NK-R"/>
      <family val="1"/>
      <charset val="128"/>
    </font>
    <font>
      <sz val="7"/>
      <color rgb="FF002060"/>
      <name val="UD デジタル 教科書体 NK-R"/>
      <family val="1"/>
      <charset val="128"/>
    </font>
    <font>
      <sz val="6"/>
      <color rgb="FF002060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E5"/>
        <bgColor indexed="64"/>
      </patternFill>
    </fill>
  </fills>
  <borders count="79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double">
        <color rgb="FF002060"/>
      </bottom>
      <diagonal/>
    </border>
    <border>
      <left style="hair">
        <color rgb="FF002060"/>
      </left>
      <right style="hair">
        <color rgb="FF002060"/>
      </right>
      <top style="thin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/>
      <diagonal/>
    </border>
    <border>
      <left style="thin">
        <color rgb="FF002060"/>
      </left>
      <right style="hair">
        <color rgb="FF002060"/>
      </right>
      <top style="thin">
        <color rgb="FF002060"/>
      </top>
      <bottom style="hair">
        <color rgb="FF002060"/>
      </bottom>
      <diagonal/>
    </border>
    <border>
      <left style="thin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hair">
        <color rgb="FF002060"/>
      </right>
      <top style="hair">
        <color rgb="FF002060"/>
      </top>
      <bottom style="thin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thin">
        <color rgb="FF002060"/>
      </bottom>
      <diagonal/>
    </border>
    <border>
      <left style="hair">
        <color rgb="FF002060"/>
      </left>
      <right style="thin">
        <color rgb="FF002060"/>
      </right>
      <top style="hair">
        <color rgb="FF002060"/>
      </top>
      <bottom style="thin">
        <color rgb="FF002060"/>
      </bottom>
      <diagonal/>
    </border>
    <border>
      <left style="hair">
        <color rgb="FF002060"/>
      </left>
      <right/>
      <top style="hair">
        <color rgb="FF002060"/>
      </top>
      <bottom style="hair">
        <color rgb="FF002060"/>
      </bottom>
      <diagonal/>
    </border>
    <border>
      <left style="hair">
        <color rgb="FF002060"/>
      </left>
      <right/>
      <top style="hair">
        <color rgb="FF002060"/>
      </top>
      <bottom style="thin">
        <color rgb="FF002060"/>
      </bottom>
      <diagonal/>
    </border>
    <border>
      <left style="thin">
        <color rgb="FF002060"/>
      </left>
      <right/>
      <top style="hair">
        <color rgb="FF002060"/>
      </top>
      <bottom/>
      <diagonal/>
    </border>
    <border>
      <left/>
      <right style="hair">
        <color rgb="FF002060"/>
      </right>
      <top style="hair">
        <color rgb="FF002060"/>
      </top>
      <bottom/>
      <diagonal/>
    </border>
    <border>
      <left/>
      <right style="hair">
        <color rgb="FF002060"/>
      </right>
      <top/>
      <bottom style="thin">
        <color rgb="FF002060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thin">
        <color rgb="FF002060"/>
      </bottom>
      <diagonal/>
    </border>
    <border>
      <left style="thin">
        <color rgb="FF002060"/>
      </left>
      <right/>
      <top style="hair">
        <color rgb="FF002060"/>
      </top>
      <bottom style="thin">
        <color rgb="FF002060"/>
      </bottom>
      <diagonal/>
    </border>
    <border>
      <left style="hair">
        <color rgb="FF002060"/>
      </left>
      <right/>
      <top style="hair">
        <color rgb="FF002060"/>
      </top>
      <bottom/>
      <diagonal/>
    </border>
    <border>
      <left style="hair">
        <color rgb="FF002060"/>
      </left>
      <right/>
      <top/>
      <bottom style="thin">
        <color rgb="FF002060"/>
      </bottom>
      <diagonal/>
    </border>
    <border>
      <left style="hair">
        <color rgb="FF002060"/>
      </left>
      <right style="hair">
        <color rgb="FF002060"/>
      </right>
      <top/>
      <bottom style="thin">
        <color rgb="FF002060"/>
      </bottom>
      <diagonal/>
    </border>
    <border>
      <left style="hair">
        <color rgb="FF002060"/>
      </left>
      <right/>
      <top style="thin">
        <color rgb="FF002060"/>
      </top>
      <bottom/>
      <diagonal/>
    </border>
    <border>
      <left style="hair">
        <color rgb="FF002060"/>
      </left>
      <right/>
      <top/>
      <bottom style="hair">
        <color rgb="FF002060"/>
      </bottom>
      <diagonal/>
    </border>
    <border>
      <left/>
      <right/>
      <top/>
      <bottom style="hair">
        <color rgb="FF002060"/>
      </bottom>
      <diagonal/>
    </border>
    <border>
      <left/>
      <right style="thin">
        <color rgb="FF002060"/>
      </right>
      <top/>
      <bottom style="hair">
        <color rgb="FF002060"/>
      </bottom>
      <diagonal/>
    </border>
    <border>
      <left style="hair">
        <color rgb="FF002060"/>
      </left>
      <right style="hair">
        <color rgb="FF002060"/>
      </right>
      <top/>
      <bottom style="hair">
        <color rgb="FF002060"/>
      </bottom>
      <diagonal/>
    </border>
    <border>
      <left style="hair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/>
      <top style="thin">
        <color rgb="FF002060"/>
      </top>
      <bottom style="hair">
        <color rgb="FF002060"/>
      </bottom>
      <diagonal/>
    </border>
    <border>
      <left/>
      <right style="hair">
        <color rgb="FF002060"/>
      </right>
      <top style="thin">
        <color rgb="FF002060"/>
      </top>
      <bottom style="hair">
        <color rgb="FF002060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 style="hair">
        <color rgb="FF002060"/>
      </left>
      <right/>
      <top style="thin">
        <color rgb="FF002060"/>
      </top>
      <bottom style="hair">
        <color rgb="FF002060"/>
      </bottom>
      <diagonal/>
    </border>
    <border>
      <left/>
      <right/>
      <top style="thin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thin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/>
      <bottom/>
      <diagonal/>
    </border>
    <border>
      <left/>
      <right style="thin">
        <color rgb="FF002060"/>
      </right>
      <top style="hair">
        <color rgb="FF002060"/>
      </top>
      <bottom/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thin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hair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hair">
        <color rgb="FF002060"/>
      </right>
      <top/>
      <bottom style="thin">
        <color rgb="FF002060"/>
      </bottom>
      <diagonal/>
    </border>
    <border>
      <left style="hair">
        <color rgb="FF002060"/>
      </left>
      <right style="thin">
        <color rgb="FF002060"/>
      </right>
      <top/>
      <bottom style="thin">
        <color rgb="FF002060"/>
      </bottom>
      <diagonal/>
    </border>
    <border>
      <left style="hair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hair">
        <color rgb="FF002060"/>
      </right>
      <top style="hair">
        <color rgb="FF002060"/>
      </top>
      <bottom/>
      <diagonal/>
    </border>
    <border>
      <left style="thin">
        <color rgb="FF002060"/>
      </left>
      <right style="hair">
        <color rgb="FF002060"/>
      </right>
      <top/>
      <bottom/>
      <diagonal/>
    </border>
    <border>
      <left style="thin">
        <color rgb="FF002060"/>
      </left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thin">
        <color rgb="FF002060"/>
      </top>
      <bottom/>
      <diagonal/>
    </border>
    <border>
      <left style="hair">
        <color rgb="FF002060"/>
      </left>
      <right style="thin">
        <color rgb="FF002060"/>
      </right>
      <top/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thin">
        <color rgb="FF002060"/>
      </top>
      <bottom style="thin">
        <color rgb="FF002060"/>
      </bottom>
      <diagonal/>
    </border>
    <border>
      <left/>
      <right style="hair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rgb="FF002060"/>
      </left>
      <right style="thin">
        <color rgb="FF002060"/>
      </right>
      <top style="thin">
        <color rgb="FF002060"/>
      </top>
      <bottom style="hair">
        <color rgb="FF002060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6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 applyAlignment="1"/>
    <xf numFmtId="0" fontId="5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quotePrefix="1" applyFont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3" xfId="0" applyNumberFormat="1" applyFont="1" applyBorder="1">
      <alignment vertical="center"/>
    </xf>
    <xf numFmtId="176" fontId="6" fillId="0" borderId="4" xfId="0" applyNumberFormat="1" applyFont="1" applyBorder="1">
      <alignment vertical="center"/>
    </xf>
    <xf numFmtId="38" fontId="2" fillId="0" borderId="0" xfId="1" applyFont="1" applyAlignment="1">
      <alignment vertical="center"/>
    </xf>
    <xf numFmtId="178" fontId="6" fillId="0" borderId="3" xfId="0" applyNumberFormat="1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3" fillId="0" borderId="0" xfId="0" applyFont="1" applyAlignment="1"/>
    <xf numFmtId="0" fontId="0" fillId="3" borderId="15" xfId="0" applyFill="1" applyBorder="1" applyAlignment="1" applyProtection="1">
      <alignment horizontal="center" vertical="center"/>
      <protection locked="0"/>
    </xf>
    <xf numFmtId="0" fontId="0" fillId="2" borderId="1" xfId="0" applyFill="1" applyBorder="1">
      <alignment vertical="center"/>
    </xf>
    <xf numFmtId="0" fontId="0" fillId="0" borderId="52" xfId="0" applyBorder="1" applyAlignment="1">
      <alignment horizontal="right" vertical="center" shrinkToFit="1"/>
    </xf>
    <xf numFmtId="0" fontId="0" fillId="0" borderId="55" xfId="0" applyBorder="1" applyAlignment="1">
      <alignment horizontal="right" vertical="center" shrinkToFit="1"/>
    </xf>
    <xf numFmtId="0" fontId="0" fillId="0" borderId="5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5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51" xfId="0" applyBorder="1" applyAlignment="1">
      <alignment horizontal="right" vertical="center" shrinkToFit="1"/>
    </xf>
    <xf numFmtId="0" fontId="0" fillId="0" borderId="1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47" xfId="0" applyBorder="1">
      <alignment vertical="center"/>
    </xf>
    <xf numFmtId="0" fontId="0" fillId="0" borderId="15" xfId="0" applyBorder="1" applyAlignment="1">
      <alignment horizontal="center" vertical="center"/>
    </xf>
    <xf numFmtId="179" fontId="0" fillId="0" borderId="0" xfId="0" applyNumberForma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5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70" xfId="0" applyBorder="1" applyProtection="1">
      <alignment vertical="center"/>
      <protection locked="0"/>
    </xf>
    <xf numFmtId="0" fontId="0" fillId="0" borderId="71" xfId="0" applyBorder="1" applyProtection="1">
      <alignment vertical="center"/>
      <protection locked="0"/>
    </xf>
    <xf numFmtId="0" fontId="0" fillId="0" borderId="72" xfId="0" applyBorder="1" applyProtection="1">
      <alignment vertical="center"/>
      <protection locked="0"/>
    </xf>
    <xf numFmtId="0" fontId="0" fillId="0" borderId="73" xfId="0" applyBorder="1" applyProtection="1">
      <alignment vertical="center"/>
      <protection locked="0"/>
    </xf>
    <xf numFmtId="0" fontId="0" fillId="0" borderId="74" xfId="0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178" fontId="6" fillId="0" borderId="12" xfId="0" applyNumberFormat="1" applyFont="1" applyBorder="1" applyAlignment="1">
      <alignment horizontal="center" vertical="center"/>
    </xf>
    <xf numFmtId="177" fontId="6" fillId="0" borderId="12" xfId="0" applyNumberFormat="1" applyFont="1" applyBorder="1" applyAlignment="1">
      <alignment horizontal="center" vertical="center"/>
    </xf>
    <xf numFmtId="0" fontId="0" fillId="2" borderId="13" xfId="0" applyFill="1" applyBorder="1">
      <alignment vertical="center"/>
    </xf>
    <xf numFmtId="0" fontId="0" fillId="0" borderId="20" xfId="0" applyBorder="1" applyAlignment="1">
      <alignment horizontal="right" vertical="center" shrinkToFit="1"/>
    </xf>
    <xf numFmtId="0" fontId="0" fillId="0" borderId="47" xfId="0" applyBorder="1" applyAlignment="1">
      <alignment horizontal="center" vertical="center"/>
    </xf>
    <xf numFmtId="0" fontId="0" fillId="2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2" borderId="17" xfId="0" applyFill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3" borderId="15" xfId="0" applyFill="1" applyBorder="1" applyAlignment="1">
      <alignment horizontal="center" vertical="center"/>
    </xf>
    <xf numFmtId="179" fontId="0" fillId="0" borderId="15" xfId="0" applyNumberFormat="1" applyBorder="1" applyAlignment="1">
      <alignment horizontal="center" vertical="center"/>
    </xf>
    <xf numFmtId="38" fontId="0" fillId="0" borderId="0" xfId="1" applyFont="1">
      <alignment vertical="center"/>
    </xf>
    <xf numFmtId="0" fontId="0" fillId="0" borderId="18" xfId="0" applyBorder="1">
      <alignment vertical="center"/>
    </xf>
    <xf numFmtId="0" fontId="0" fillId="0" borderId="3" xfId="0" quotePrefix="1" applyBorder="1" applyAlignment="1">
      <alignment horizontal="right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3" borderId="0" xfId="0" applyFill="1">
      <alignment vertical="center"/>
    </xf>
    <xf numFmtId="184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center" vertical="center"/>
    </xf>
    <xf numFmtId="0" fontId="14" fillId="0" borderId="11" xfId="0" quotePrefix="1" applyFont="1" applyBorder="1">
      <alignment vertical="center"/>
    </xf>
    <xf numFmtId="0" fontId="14" fillId="0" borderId="18" xfId="0" quotePrefix="1" applyFont="1" applyBorder="1">
      <alignment vertical="center"/>
    </xf>
    <xf numFmtId="178" fontId="6" fillId="0" borderId="8" xfId="0" applyNumberFormat="1" applyFont="1" applyBorder="1">
      <alignment vertical="center"/>
    </xf>
    <xf numFmtId="0" fontId="8" fillId="0" borderId="0" xfId="0" applyFont="1">
      <alignment vertical="center"/>
    </xf>
    <xf numFmtId="38" fontId="2" fillId="0" borderId="0" xfId="1" applyFont="1" applyBorder="1" applyAlignment="1">
      <alignment vertical="center"/>
    </xf>
    <xf numFmtId="0" fontId="16" fillId="3" borderId="11" xfId="0" applyFont="1" applyFill="1" applyBorder="1" applyAlignment="1">
      <alignment horizontal="center" vertical="center"/>
    </xf>
    <xf numFmtId="181" fontId="0" fillId="0" borderId="18" xfId="0" applyNumberFormat="1" applyBorder="1">
      <alignment vertical="center"/>
    </xf>
    <xf numFmtId="181" fontId="0" fillId="0" borderId="21" xfId="0" applyNumberFormat="1" applyBorder="1">
      <alignment vertical="center"/>
    </xf>
    <xf numFmtId="3" fontId="0" fillId="3" borderId="15" xfId="0" applyNumberFormat="1" applyFill="1" applyBorder="1">
      <alignment vertical="center"/>
    </xf>
    <xf numFmtId="0" fontId="0" fillId="0" borderId="55" xfId="0" applyBorder="1" applyAlignment="1" applyProtection="1">
      <alignment horizontal="center" vertical="center" shrinkToFit="1"/>
      <protection locked="0"/>
    </xf>
    <xf numFmtId="0" fontId="16" fillId="3" borderId="11" xfId="0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Protection="1">
      <alignment vertical="center"/>
      <protection locked="0"/>
    </xf>
    <xf numFmtId="3" fontId="0" fillId="3" borderId="15" xfId="0" applyNumberFormat="1" applyFill="1" applyBorder="1" applyProtection="1">
      <alignment vertical="center"/>
      <protection locked="0"/>
    </xf>
    <xf numFmtId="0" fontId="0" fillId="2" borderId="56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3" borderId="15" xfId="0" applyFill="1" applyBorder="1" applyAlignment="1" applyProtection="1">
      <alignment horizontal="center" vertical="center"/>
      <protection locked="0"/>
    </xf>
    <xf numFmtId="3" fontId="0" fillId="3" borderId="15" xfId="0" applyNumberFormat="1" applyFill="1" applyBorder="1" applyProtection="1">
      <alignment vertical="center"/>
      <protection locked="0"/>
    </xf>
    <xf numFmtId="38" fontId="0" fillId="3" borderId="20" xfId="1" applyFont="1" applyFill="1" applyBorder="1" applyAlignment="1" applyProtection="1">
      <alignment horizontal="right" vertical="center"/>
      <protection locked="0"/>
    </xf>
    <xf numFmtId="38" fontId="0" fillId="3" borderId="25" xfId="1" applyFont="1" applyFill="1" applyBorder="1" applyAlignment="1" applyProtection="1">
      <alignment horizontal="right" vertical="center"/>
      <protection locked="0"/>
    </xf>
    <xf numFmtId="56" fontId="0" fillId="3" borderId="20" xfId="0" applyNumberFormat="1" applyFill="1" applyBorder="1" applyAlignment="1" applyProtection="1">
      <alignment horizontal="center" vertical="center" shrinkToFit="1"/>
      <protection locked="0"/>
    </xf>
    <xf numFmtId="56" fontId="0" fillId="3" borderId="25" xfId="0" applyNumberFormat="1" applyFill="1" applyBorder="1" applyAlignment="1" applyProtection="1">
      <alignment horizontal="center" vertical="center" shrinkToFit="1"/>
      <protection locked="0"/>
    </xf>
    <xf numFmtId="0" fontId="0" fillId="3" borderId="25" xfId="0" applyFill="1" applyBorder="1" applyAlignment="1" applyProtection="1">
      <alignment horizontal="center" vertical="center" shrinkToFit="1"/>
      <protection locked="0"/>
    </xf>
    <xf numFmtId="0" fontId="0" fillId="0" borderId="4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8" fontId="0" fillId="0" borderId="18" xfId="1" applyFont="1" applyFill="1" applyBorder="1" applyAlignment="1">
      <alignment horizontal="right" vertical="center"/>
    </xf>
    <xf numFmtId="38" fontId="0" fillId="0" borderId="18" xfId="1" applyFont="1" applyBorder="1" applyAlignment="1">
      <alignment horizontal="right" vertical="center"/>
    </xf>
    <xf numFmtId="38" fontId="0" fillId="0" borderId="19" xfId="1" applyFont="1" applyBorder="1" applyAlignment="1">
      <alignment horizontal="right" vertical="center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43" xfId="0" applyFill="1" applyBorder="1" applyAlignment="1" applyProtection="1">
      <alignment horizontal="center" vertical="center"/>
      <protection locked="0"/>
    </xf>
    <xf numFmtId="0" fontId="0" fillId="3" borderId="46" xfId="0" applyFill="1" applyBorder="1" applyAlignment="1" applyProtection="1">
      <alignment horizontal="center" vertical="center"/>
      <protection locked="0"/>
    </xf>
    <xf numFmtId="38" fontId="0" fillId="0" borderId="50" xfId="0" applyNumberFormat="1" applyBorder="1" applyAlignment="1">
      <alignment horizontal="right" vertical="center"/>
    </xf>
    <xf numFmtId="38" fontId="0" fillId="0" borderId="49" xfId="0" applyNumberFormat="1" applyBorder="1" applyAlignment="1">
      <alignment horizontal="right" vertical="center"/>
    </xf>
    <xf numFmtId="38" fontId="0" fillId="0" borderId="21" xfId="1" applyFont="1" applyFill="1" applyBorder="1" applyAlignment="1">
      <alignment horizontal="right" vertical="center"/>
    </xf>
    <xf numFmtId="38" fontId="0" fillId="0" borderId="42" xfId="1" applyFont="1" applyFill="1" applyBorder="1" applyAlignment="1">
      <alignment horizontal="right" vertical="center"/>
    </xf>
    <xf numFmtId="38" fontId="0" fillId="0" borderId="26" xfId="1" applyFont="1" applyFill="1" applyBorder="1" applyAlignment="1">
      <alignment horizontal="right" vertical="center"/>
    </xf>
    <xf numFmtId="185" fontId="0" fillId="3" borderId="21" xfId="1" applyNumberFormat="1" applyFont="1" applyFill="1" applyBorder="1" applyAlignment="1" applyProtection="1">
      <alignment horizontal="right" vertical="center"/>
      <protection locked="0"/>
    </xf>
    <xf numFmtId="185" fontId="0" fillId="3" borderId="26" xfId="1" applyNumberFormat="1" applyFont="1" applyFill="1" applyBorder="1" applyAlignment="1" applyProtection="1">
      <alignment horizontal="right" vertical="center"/>
      <protection locked="0"/>
    </xf>
    <xf numFmtId="38" fontId="0" fillId="3" borderId="18" xfId="1" applyFont="1" applyFill="1" applyBorder="1" applyAlignment="1" applyProtection="1">
      <alignment horizontal="right" vertical="center"/>
      <protection locked="0"/>
    </xf>
    <xf numFmtId="0" fontId="0" fillId="3" borderId="55" xfId="0" applyFill="1" applyBorder="1" applyAlignment="1" applyProtection="1">
      <alignment horizontal="center" vertical="center"/>
      <protection locked="0"/>
    </xf>
    <xf numFmtId="0" fontId="0" fillId="3" borderId="69" xfId="0" applyFill="1" applyBorder="1" applyAlignment="1" applyProtection="1">
      <alignment horizontal="center" vertical="center"/>
      <protection locked="0"/>
    </xf>
    <xf numFmtId="0" fontId="0" fillId="3" borderId="50" xfId="0" applyFill="1" applyBorder="1" applyAlignment="1" applyProtection="1">
      <alignment horizontal="center" vertical="center"/>
      <protection locked="0"/>
    </xf>
    <xf numFmtId="0" fontId="0" fillId="3" borderId="52" xfId="0" applyFill="1" applyBorder="1" applyAlignment="1" applyProtection="1">
      <alignment horizontal="center" vertical="center"/>
      <protection locked="0"/>
    </xf>
    <xf numFmtId="0" fontId="0" fillId="3" borderId="49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0" borderId="75" xfId="0" applyBorder="1" applyAlignment="1" applyProtection="1">
      <alignment horizontal="center" vertical="center"/>
      <protection locked="0"/>
    </xf>
    <xf numFmtId="0" fontId="0" fillId="0" borderId="76" xfId="0" applyBorder="1" applyAlignment="1" applyProtection="1">
      <alignment horizontal="center" vertical="center"/>
      <protection locked="0"/>
    </xf>
    <xf numFmtId="0" fontId="0" fillId="0" borderId="77" xfId="0" applyBorder="1" applyAlignment="1" applyProtection="1">
      <alignment horizontal="center" vertical="center"/>
      <protection locked="0"/>
    </xf>
    <xf numFmtId="0" fontId="0" fillId="0" borderId="5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49" fontId="0" fillId="3" borderId="42" xfId="0" applyNumberFormat="1" applyFill="1" applyBorder="1" applyAlignment="1" applyProtection="1">
      <alignment horizontal="left" vertical="center"/>
      <protection locked="0"/>
    </xf>
    <xf numFmtId="49" fontId="0" fillId="3" borderId="48" xfId="0" applyNumberFormat="1" applyFill="1" applyBorder="1" applyAlignment="1" applyProtection="1">
      <alignment horizontal="left" vertical="center"/>
      <protection locked="0"/>
    </xf>
    <xf numFmtId="0" fontId="0" fillId="3" borderId="52" xfId="0" applyFill="1" applyBorder="1" applyAlignment="1" applyProtection="1">
      <alignment horizontal="left" vertical="center"/>
      <protection locked="0"/>
    </xf>
    <xf numFmtId="0" fontId="0" fillId="3" borderId="49" xfId="0" applyFill="1" applyBorder="1" applyAlignment="1" applyProtection="1">
      <alignment horizontal="left" vertical="center"/>
      <protection locked="0"/>
    </xf>
    <xf numFmtId="0" fontId="0" fillId="3" borderId="52" xfId="0" applyFill="1" applyBorder="1" applyAlignment="1" applyProtection="1">
      <alignment horizontal="center" vertical="center" shrinkToFit="1"/>
      <protection locked="0"/>
    </xf>
    <xf numFmtId="0" fontId="0" fillId="3" borderId="69" xfId="0" applyFill="1" applyBorder="1" applyAlignment="1" applyProtection="1">
      <alignment horizontal="center" vertical="center" shrinkToFit="1"/>
      <protection locked="0"/>
    </xf>
    <xf numFmtId="182" fontId="0" fillId="3" borderId="55" xfId="0" applyNumberFormat="1" applyFill="1" applyBorder="1" applyAlignment="1" applyProtection="1">
      <alignment horizontal="center" vertical="center" shrinkToFit="1"/>
      <protection locked="0"/>
    </xf>
    <xf numFmtId="182" fontId="0" fillId="3" borderId="69" xfId="0" applyNumberFormat="1" applyFill="1" applyBorder="1" applyAlignment="1" applyProtection="1">
      <alignment horizontal="center" vertical="center" shrinkToFit="1"/>
      <protection locked="0"/>
    </xf>
    <xf numFmtId="183" fontId="0" fillId="3" borderId="55" xfId="0" applyNumberFormat="1" applyFill="1" applyBorder="1" applyAlignment="1" applyProtection="1">
      <alignment horizontal="center" vertical="center" shrinkToFit="1"/>
      <protection locked="0"/>
    </xf>
    <xf numFmtId="183" fontId="0" fillId="3" borderId="52" xfId="0" applyNumberFormat="1" applyFill="1" applyBorder="1" applyAlignment="1" applyProtection="1">
      <alignment horizontal="center" vertical="center" shrinkToFit="1"/>
      <protection locked="0"/>
    </xf>
    <xf numFmtId="183" fontId="0" fillId="3" borderId="49" xfId="0" applyNumberFormat="1" applyFill="1" applyBorder="1" applyAlignment="1" applyProtection="1">
      <alignment horizontal="center" vertical="center" shrinkToFit="1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42" xfId="0" applyFill="1" applyBorder="1" applyAlignment="1" applyProtection="1">
      <alignment horizontal="center" vertical="center"/>
      <protection locked="0"/>
    </xf>
    <xf numFmtId="0" fontId="0" fillId="3" borderId="48" xfId="0" applyFill="1" applyBorder="1" applyAlignment="1" applyProtection="1">
      <alignment horizontal="center" vertical="center"/>
      <protection locked="0"/>
    </xf>
    <xf numFmtId="0" fontId="0" fillId="0" borderId="68" xfId="0" applyBorder="1" applyAlignment="1">
      <alignment horizontal="center" vertical="center"/>
    </xf>
    <xf numFmtId="181" fontId="0" fillId="0" borderId="69" xfId="0" applyNumberFormat="1" applyBorder="1" applyAlignment="1">
      <alignment horizontal="left" vertical="center"/>
    </xf>
    <xf numFmtId="181" fontId="0" fillId="0" borderId="68" xfId="0" applyNumberFormat="1" applyBorder="1" applyAlignment="1">
      <alignment horizontal="left" vertical="center"/>
    </xf>
    <xf numFmtId="181" fontId="0" fillId="0" borderId="55" xfId="0" applyNumberFormat="1" applyBorder="1" applyAlignment="1">
      <alignment horizontal="left" vertical="center"/>
    </xf>
    <xf numFmtId="185" fontId="0" fillId="3" borderId="21" xfId="1" applyNumberFormat="1" applyFont="1" applyFill="1" applyBorder="1" applyAlignment="1">
      <alignment horizontal="right" vertical="center"/>
    </xf>
    <xf numFmtId="185" fontId="0" fillId="3" borderId="26" xfId="1" applyNumberFormat="1" applyFont="1" applyFill="1" applyBorder="1" applyAlignment="1">
      <alignment horizontal="right" vertical="center"/>
    </xf>
    <xf numFmtId="38" fontId="0" fillId="3" borderId="18" xfId="1" applyFont="1" applyFill="1" applyBorder="1" applyAlignment="1">
      <alignment horizontal="right" vertical="center"/>
    </xf>
    <xf numFmtId="56" fontId="0" fillId="3" borderId="20" xfId="0" applyNumberFormat="1" applyFill="1" applyBorder="1" applyAlignment="1">
      <alignment horizontal="center" vertical="center" shrinkToFit="1"/>
    </xf>
    <xf numFmtId="0" fontId="0" fillId="3" borderId="25" xfId="0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/>
    </xf>
    <xf numFmtId="3" fontId="0" fillId="3" borderId="15" xfId="0" applyNumberFormat="1" applyFill="1" applyBorder="1">
      <alignment vertical="center"/>
    </xf>
    <xf numFmtId="38" fontId="0" fillId="3" borderId="20" xfId="1" applyFont="1" applyFill="1" applyBorder="1" applyAlignment="1">
      <alignment horizontal="right" vertical="center"/>
    </xf>
    <xf numFmtId="38" fontId="0" fillId="3" borderId="25" xfId="1" applyFont="1" applyFill="1" applyBorder="1" applyAlignment="1">
      <alignment horizontal="right" vertical="center"/>
    </xf>
    <xf numFmtId="0" fontId="0" fillId="3" borderId="20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56" fontId="0" fillId="3" borderId="25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2" borderId="56" xfId="0" applyFill="1" applyBorder="1" applyAlignment="1">
      <alignment horizontal="left" vertical="center"/>
    </xf>
    <xf numFmtId="0" fontId="0" fillId="2" borderId="58" xfId="0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8" fontId="2" fillId="0" borderId="32" xfId="0" applyNumberFormat="1" applyFont="1" applyBorder="1" applyAlignment="1">
      <alignment horizontal="center" vertical="center"/>
    </xf>
    <xf numFmtId="178" fontId="2" fillId="0" borderId="33" xfId="0" applyNumberFormat="1" applyFont="1" applyBorder="1" applyAlignment="1">
      <alignment horizontal="center" vertical="center"/>
    </xf>
    <xf numFmtId="178" fontId="2" fillId="0" borderId="39" xfId="0" applyNumberFormat="1" applyFont="1" applyBorder="1" applyAlignment="1">
      <alignment horizontal="center" vertical="center"/>
    </xf>
    <xf numFmtId="178" fontId="2" fillId="0" borderId="35" xfId="0" applyNumberFormat="1" applyFont="1" applyBorder="1" applyAlignment="1">
      <alignment horizontal="center" vertical="center"/>
    </xf>
    <xf numFmtId="178" fontId="2" fillId="0" borderId="20" xfId="1" applyNumberFormat="1" applyFont="1" applyBorder="1" applyAlignment="1">
      <alignment horizontal="right" vertical="center"/>
    </xf>
    <xf numFmtId="178" fontId="2" fillId="0" borderId="43" xfId="1" applyNumberFormat="1" applyFont="1" applyBorder="1" applyAlignment="1">
      <alignment horizontal="right" vertical="center"/>
    </xf>
    <xf numFmtId="178" fontId="2" fillId="0" borderId="25" xfId="1" applyNumberFormat="1" applyFont="1" applyBorder="1" applyAlignment="1">
      <alignment horizontal="right" vertical="center"/>
    </xf>
    <xf numFmtId="180" fontId="2" fillId="0" borderId="20" xfId="1" applyNumberFormat="1" applyFont="1" applyBorder="1" applyAlignment="1">
      <alignment horizontal="right" vertical="center"/>
    </xf>
    <xf numFmtId="180" fontId="2" fillId="0" borderId="43" xfId="1" applyNumberFormat="1" applyFont="1" applyBorder="1" applyAlignment="1">
      <alignment horizontal="right" vertical="center"/>
    </xf>
    <xf numFmtId="180" fontId="2" fillId="0" borderId="25" xfId="1" applyNumberFormat="1" applyFont="1" applyBorder="1" applyAlignment="1">
      <alignment horizontal="right" vertical="center"/>
    </xf>
    <xf numFmtId="179" fontId="2" fillId="0" borderId="20" xfId="1" applyNumberFormat="1" applyFont="1" applyBorder="1" applyAlignment="1">
      <alignment horizontal="right" vertical="center"/>
    </xf>
    <xf numFmtId="179" fontId="2" fillId="0" borderId="43" xfId="1" applyNumberFormat="1" applyFont="1" applyBorder="1" applyAlignment="1">
      <alignment horizontal="right" vertical="center"/>
    </xf>
    <xf numFmtId="179" fontId="2" fillId="0" borderId="25" xfId="1" applyNumberFormat="1" applyFont="1" applyBorder="1" applyAlignment="1">
      <alignment horizontal="right" vertical="center"/>
    </xf>
    <xf numFmtId="178" fontId="2" fillId="0" borderId="36" xfId="0" applyNumberFormat="1" applyFont="1" applyBorder="1" applyAlignment="1">
      <alignment horizontal="center" vertical="center"/>
    </xf>
    <xf numFmtId="180" fontId="2" fillId="0" borderId="21" xfId="1" applyNumberFormat="1" applyFont="1" applyBorder="1" applyAlignment="1">
      <alignment vertical="center"/>
    </xf>
    <xf numFmtId="180" fontId="2" fillId="0" borderId="42" xfId="1" applyNumberFormat="1" applyFont="1" applyBorder="1" applyAlignment="1">
      <alignment vertical="center"/>
    </xf>
    <xf numFmtId="180" fontId="2" fillId="0" borderId="48" xfId="1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8" fontId="6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/>
    </xf>
    <xf numFmtId="186" fontId="13" fillId="0" borderId="67" xfId="0" applyNumberFormat="1" applyFont="1" applyBorder="1" applyAlignment="1">
      <alignment horizontal="center" vertical="center"/>
    </xf>
    <xf numFmtId="186" fontId="13" fillId="0" borderId="2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80" fontId="2" fillId="0" borderId="26" xfId="1" applyNumberFormat="1" applyFont="1" applyBorder="1" applyAlignment="1">
      <alignment vertical="center"/>
    </xf>
    <xf numFmtId="180" fontId="15" fillId="0" borderId="21" xfId="1" applyNumberFormat="1" applyFont="1" applyBorder="1" applyAlignment="1">
      <alignment vertical="center"/>
    </xf>
    <xf numFmtId="180" fontId="15" fillId="0" borderId="42" xfId="1" applyNumberFormat="1" applyFont="1" applyBorder="1" applyAlignment="1">
      <alignment vertical="center"/>
    </xf>
    <xf numFmtId="180" fontId="15" fillId="0" borderId="26" xfId="1" applyNumberFormat="1" applyFont="1" applyBorder="1" applyAlignment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182" fontId="2" fillId="0" borderId="31" xfId="0" applyNumberFormat="1" applyFont="1" applyBorder="1" applyAlignment="1">
      <alignment horizontal="center" vertical="center"/>
    </xf>
    <xf numFmtId="182" fontId="2" fillId="0" borderId="59" xfId="0" applyNumberFormat="1" applyFont="1" applyBorder="1" applyAlignment="1">
      <alignment horizontal="center" vertical="center"/>
    </xf>
    <xf numFmtId="182" fontId="2" fillId="0" borderId="32" xfId="0" applyNumberFormat="1" applyFont="1" applyBorder="1" applyAlignment="1">
      <alignment horizontal="center" vertical="center"/>
    </xf>
    <xf numFmtId="182" fontId="2" fillId="0" borderId="39" xfId="0" applyNumberFormat="1" applyFont="1" applyBorder="1" applyAlignment="1">
      <alignment horizontal="center" vertical="center"/>
    </xf>
    <xf numFmtId="183" fontId="2" fillId="0" borderId="31" xfId="0" applyNumberFormat="1" applyFont="1" applyBorder="1" applyAlignment="1">
      <alignment horizontal="center" vertical="center"/>
    </xf>
    <xf numFmtId="183" fontId="2" fillId="0" borderId="3" xfId="0" applyNumberFormat="1" applyFont="1" applyBorder="1" applyAlignment="1">
      <alignment horizontal="center" vertical="center"/>
    </xf>
    <xf numFmtId="183" fontId="2" fillId="0" borderId="59" xfId="0" applyNumberFormat="1" applyFont="1" applyBorder="1" applyAlignment="1">
      <alignment horizontal="center" vertical="center"/>
    </xf>
    <xf numFmtId="183" fontId="2" fillId="0" borderId="32" xfId="0" applyNumberFormat="1" applyFont="1" applyBorder="1" applyAlignment="1">
      <alignment horizontal="center" vertical="center"/>
    </xf>
    <xf numFmtId="183" fontId="2" fillId="0" borderId="33" xfId="0" applyNumberFormat="1" applyFont="1" applyBorder="1" applyAlignment="1">
      <alignment horizontal="center" vertical="center"/>
    </xf>
    <xf numFmtId="183" fontId="2" fillId="0" borderId="39" xfId="0" applyNumberFormat="1" applyFont="1" applyBorder="1" applyAlignment="1">
      <alignment horizontal="center" vertical="center"/>
    </xf>
    <xf numFmtId="177" fontId="2" fillId="0" borderId="31" xfId="0" applyNumberFormat="1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177" fontId="2" fillId="0" borderId="32" xfId="0" applyNumberFormat="1" applyFont="1" applyBorder="1" applyAlignment="1">
      <alignment horizontal="center" vertical="center" wrapText="1"/>
    </xf>
    <xf numFmtId="177" fontId="2" fillId="0" borderId="33" xfId="0" applyNumberFormat="1" applyFont="1" applyBorder="1" applyAlignment="1">
      <alignment horizontal="center" vertical="center" wrapText="1"/>
    </xf>
    <xf numFmtId="177" fontId="2" fillId="0" borderId="34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80" fontId="4" fillId="0" borderId="28" xfId="0" applyNumberFormat="1" applyFont="1" applyBorder="1" applyAlignment="1">
      <alignment horizontal="right" vertical="center"/>
    </xf>
    <xf numFmtId="180" fontId="4" fillId="0" borderId="12" xfId="0" applyNumberFormat="1" applyFont="1" applyBorder="1" applyAlignment="1">
      <alignment horizontal="right" vertical="center"/>
    </xf>
    <xf numFmtId="180" fontId="4" fillId="0" borderId="29" xfId="0" applyNumberFormat="1" applyFont="1" applyBorder="1" applyAlignment="1">
      <alignment horizontal="right" vertical="center"/>
    </xf>
    <xf numFmtId="180" fontId="4" fillId="0" borderId="8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177" fontId="2" fillId="0" borderId="15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80" fontId="4" fillId="0" borderId="28" xfId="1" applyNumberFormat="1" applyFont="1" applyBorder="1" applyAlignment="1">
      <alignment horizontal="right" vertical="center"/>
    </xf>
    <xf numFmtId="180" fontId="4" fillId="0" borderId="12" xfId="1" applyNumberFormat="1" applyFont="1" applyBorder="1" applyAlignment="1">
      <alignment horizontal="right" vertical="center"/>
    </xf>
    <xf numFmtId="180" fontId="4" fillId="0" borderId="29" xfId="1" applyNumberFormat="1" applyFont="1" applyBorder="1" applyAlignment="1">
      <alignment horizontal="right" vertical="center"/>
    </xf>
    <xf numFmtId="180" fontId="4" fillId="0" borderId="8" xfId="1" applyNumberFormat="1" applyFont="1" applyBorder="1" applyAlignment="1">
      <alignment horizontal="right" vertical="center"/>
    </xf>
    <xf numFmtId="180" fontId="4" fillId="0" borderId="32" xfId="1" applyNumberFormat="1" applyFont="1" applyBorder="1" applyAlignment="1">
      <alignment horizontal="right" vertical="center"/>
    </xf>
    <xf numFmtId="180" fontId="4" fillId="0" borderId="33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left" vertical="center"/>
    </xf>
    <xf numFmtId="178" fontId="2" fillId="0" borderId="6" xfId="0" applyNumberFormat="1" applyFont="1" applyBorder="1" applyAlignment="1">
      <alignment horizontal="left" vertical="center"/>
    </xf>
    <xf numFmtId="0" fontId="2" fillId="0" borderId="4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textRotation="255"/>
    </xf>
    <xf numFmtId="0" fontId="8" fillId="0" borderId="27" xfId="0" applyFont="1" applyBorder="1" applyAlignment="1">
      <alignment horizontal="center" vertical="center" textRotation="255"/>
    </xf>
    <xf numFmtId="180" fontId="2" fillId="0" borderId="21" xfId="1" applyNumberFormat="1" applyFont="1" applyBorder="1" applyAlignment="1">
      <alignment horizontal="right" vertical="center"/>
    </xf>
    <xf numFmtId="180" fontId="2" fillId="0" borderId="42" xfId="1" applyNumberFormat="1" applyFont="1" applyBorder="1" applyAlignment="1">
      <alignment horizontal="right" vertical="center"/>
    </xf>
    <xf numFmtId="180" fontId="2" fillId="0" borderId="48" xfId="1" applyNumberFormat="1" applyFont="1" applyBorder="1" applyAlignment="1">
      <alignment horizontal="right" vertical="center"/>
    </xf>
    <xf numFmtId="178" fontId="2" fillId="0" borderId="20" xfId="0" applyNumberFormat="1" applyFont="1" applyBorder="1" applyAlignment="1">
      <alignment horizontal="right" vertical="center"/>
    </xf>
    <xf numFmtId="178" fontId="2" fillId="0" borderId="43" xfId="0" applyNumberFormat="1" applyFont="1" applyBorder="1" applyAlignment="1">
      <alignment horizontal="right" vertical="center"/>
    </xf>
    <xf numFmtId="178" fontId="2" fillId="0" borderId="25" xfId="0" applyNumberFormat="1" applyFont="1" applyBorder="1" applyAlignment="1">
      <alignment horizontal="right" vertical="center"/>
    </xf>
    <xf numFmtId="179" fontId="2" fillId="0" borderId="20" xfId="0" applyNumberFormat="1" applyFont="1" applyBorder="1" applyAlignment="1">
      <alignment horizontal="right" vertical="center"/>
    </xf>
    <xf numFmtId="179" fontId="2" fillId="0" borderId="43" xfId="0" applyNumberFormat="1" applyFont="1" applyBorder="1" applyAlignment="1">
      <alignment horizontal="right" vertical="center"/>
    </xf>
    <xf numFmtId="179" fontId="2" fillId="0" borderId="25" xfId="0" applyNumberFormat="1" applyFont="1" applyBorder="1" applyAlignment="1">
      <alignment horizontal="right" vertical="center"/>
    </xf>
    <xf numFmtId="177" fontId="2" fillId="0" borderId="0" xfId="0" applyNumberFormat="1" applyFont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80" fontId="2" fillId="0" borderId="26" xfId="1" applyNumberFormat="1" applyFont="1" applyBorder="1" applyAlignment="1">
      <alignment horizontal="right" vertical="center"/>
    </xf>
    <xf numFmtId="180" fontId="15" fillId="0" borderId="21" xfId="1" applyNumberFormat="1" applyFont="1" applyBorder="1" applyAlignment="1">
      <alignment horizontal="right" vertical="center"/>
    </xf>
    <xf numFmtId="180" fontId="15" fillId="0" borderId="42" xfId="1" applyNumberFormat="1" applyFont="1" applyBorder="1" applyAlignment="1">
      <alignment horizontal="right" vertical="center"/>
    </xf>
    <xf numFmtId="180" fontId="15" fillId="0" borderId="26" xfId="1" applyNumberFormat="1" applyFont="1" applyBorder="1" applyAlignment="1">
      <alignment horizontal="right" vertical="center"/>
    </xf>
    <xf numFmtId="177" fontId="6" fillId="0" borderId="12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left" vertical="center"/>
    </xf>
    <xf numFmtId="177" fontId="2" fillId="0" borderId="6" xfId="0" applyNumberFormat="1" applyFont="1" applyBorder="1" applyAlignment="1">
      <alignment horizontal="left" vertical="center"/>
    </xf>
    <xf numFmtId="0" fontId="6" fillId="0" borderId="5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219079</xdr:colOff>
      <xdr:row>9</xdr:row>
      <xdr:rowOff>108583</xdr:rowOff>
    </xdr:from>
    <xdr:to>
      <xdr:col>13</xdr:col>
      <xdr:colOff>714375</xdr:colOff>
      <xdr:row>11</xdr:row>
      <xdr:rowOff>114300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C0EFC66E-2CC4-C2F0-043C-BF24F46FC8A7}"/>
            </a:ext>
          </a:extLst>
        </xdr:cNvPr>
        <xdr:cNvGrpSpPr/>
      </xdr:nvGrpSpPr>
      <xdr:grpSpPr>
        <a:xfrm>
          <a:off x="5836924" y="2173603"/>
          <a:ext cx="495296" cy="474347"/>
          <a:chOff x="4897755" y="2133600"/>
          <a:chExt cx="614582" cy="597836"/>
        </a:xfrm>
      </xdr:grpSpPr>
      <xdr:sp macro="" textlink="">
        <xdr:nvSpPr>
          <xdr:cNvPr id="3" name="楕円 2">
            <a:extLst>
              <a:ext uri="{FF2B5EF4-FFF2-40B4-BE49-F238E27FC236}">
                <a16:creationId xmlns:a16="http://schemas.microsoft.com/office/drawing/2014/main" id="{B1858070-8BC2-5B62-321A-3D8BF88FAF6D}"/>
              </a:ext>
            </a:extLst>
          </xdr:cNvPr>
          <xdr:cNvSpPr/>
        </xdr:nvSpPr>
        <xdr:spPr>
          <a:xfrm>
            <a:off x="4897755" y="2133600"/>
            <a:ext cx="613410" cy="56007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3678CEA5-77FF-A7A6-B210-F85F2349892F}"/>
              </a:ext>
            </a:extLst>
          </xdr:cNvPr>
          <xdr:cNvSpPr/>
        </xdr:nvSpPr>
        <xdr:spPr>
          <a:xfrm>
            <a:off x="4979668" y="2150746"/>
            <a:ext cx="532669" cy="58069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>
                <a:solidFill>
                  <a:srgbClr val="FF0000"/>
                </a:solidFill>
              </a:rPr>
              <a:t>シンコウ</a:t>
            </a:r>
            <a:endParaRPr kumimoji="1" lang="ja-JP" altLang="en-US" sz="900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40</xdr:col>
          <xdr:colOff>182880</xdr:colOff>
          <xdr:row>4</xdr:row>
          <xdr:rowOff>15240</xdr:rowOff>
        </xdr:from>
        <xdr:ext cx="666750" cy="586740"/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C6CE15B7-5B5F-4FEE-9AD6-27677FDDC982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社印" spid="_x0000_s2226"/>
                </a:ext>
              </a:extLst>
            </xdr:cNvPicPr>
          </xdr:nvPicPr>
          <xdr:blipFill rotWithShape="1">
            <a:blip xmlns:r="http://schemas.openxmlformats.org/officeDocument/2006/relationships" r:embed="rId1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 l="10226" t="7818" r="12500" b="17466"/>
            <a:stretch>
              <a:fillRect/>
            </a:stretch>
          </xdr:blipFill>
          <xdr:spPr>
            <a:xfrm>
              <a:off x="9403080" y="910590"/>
              <a:ext cx="666750" cy="586740"/>
            </a:xfrm>
            <a:prstGeom prst="rect">
              <a:avLst/>
            </a:prstGeom>
          </xdr:spPr>
        </xdr:pic>
        <xdr:clientData/>
      </xdr:one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40</xdr:col>
          <xdr:colOff>129540</xdr:colOff>
          <xdr:row>4</xdr:row>
          <xdr:rowOff>26670</xdr:rowOff>
        </xdr:from>
        <xdr:ext cx="689610" cy="586740"/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F3D77B3B-CB5C-4088-9CCF-FDFBF3C2F195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社印" spid="_x0000_s3223"/>
                </a:ext>
              </a:extLst>
            </xdr:cNvPicPr>
          </xdr:nvPicPr>
          <xdr:blipFill rotWithShape="1">
            <a:blip xmlns:r="http://schemas.openxmlformats.org/officeDocument/2006/relationships" r:embed="rId1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 l="10226" t="7818" r="12500" b="17466"/>
            <a:stretch>
              <a:fillRect/>
            </a:stretch>
          </xdr:blipFill>
          <xdr:spPr>
            <a:xfrm>
              <a:off x="9349740" y="922020"/>
              <a:ext cx="689610" cy="586740"/>
            </a:xfrm>
            <a:prstGeom prst="rect">
              <a:avLst/>
            </a:prstGeom>
          </xdr:spPr>
        </xdr:pic>
        <xdr:clientData/>
      </xdr:one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40</xdr:col>
          <xdr:colOff>97155</xdr:colOff>
          <xdr:row>4</xdr:row>
          <xdr:rowOff>36195</xdr:rowOff>
        </xdr:from>
        <xdr:ext cx="666750" cy="600076"/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2CBF2AC5-06FE-4065-B9D2-097082F980D5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社印" spid="_x0000_s6251"/>
                </a:ext>
              </a:extLst>
            </xdr:cNvPicPr>
          </xdr:nvPicPr>
          <xdr:blipFill rotWithShape="1">
            <a:blip xmlns:r="http://schemas.openxmlformats.org/officeDocument/2006/relationships" r:embed="rId1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 l="10226" t="7818" r="12500" b="17466"/>
            <a:stretch>
              <a:fillRect/>
            </a:stretch>
          </xdr:blipFill>
          <xdr:spPr>
            <a:xfrm>
              <a:off x="9317355" y="931545"/>
              <a:ext cx="666750" cy="600076"/>
            </a:xfrm>
            <a:prstGeom prst="rect">
              <a:avLst/>
            </a:prstGeom>
          </xdr:spPr>
        </xdr:pic>
        <xdr:clientData/>
      </xdr:one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imizu\Desktop\&#35531;&#27714;&#26360;&#12288;&#19968;&#33324;.xlsx" TargetMode="External"/><Relationship Id="rId1" Type="http://schemas.openxmlformats.org/officeDocument/2006/relationships/externalLinkPath" Target="/840cff68d6e6e628/&#12487;&#12473;&#12463;&#12488;&#12483;&#12503;/&#35531;&#27714;&#26360;&#12539;&#24037;&#20107;&#35531;&#36000;&#22865;&#32004;&#26360;/2023.10&#65374;&#23554;&#29992;&#35531;&#27714;&#26360;/&#35531;&#27714;&#26360;&#12288;&#19968;&#333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データ入力"/>
      <sheetName val="請求書（控①）"/>
      <sheetName val="請求書（現場②)"/>
      <sheetName val="請求書（本社③)"/>
    </sheetNames>
    <sheetDataSet>
      <sheetData sheetId="0">
        <row r="10">
          <cell r="N10" t="str">
            <v>社印</v>
          </cell>
        </row>
      </sheetData>
      <sheetData sheetId="1"/>
      <sheetData sheetId="2"/>
      <sheetData sheetId="3">
        <row r="7">
          <cell r="AS7" t="str">
            <v>社印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64FA3-1CA9-4537-8C80-E442C944CA53}">
  <sheetPr codeName="Sheet1"/>
  <dimension ref="A1:V36"/>
  <sheetViews>
    <sheetView showGridLines="0" tabSelected="1" workbookViewId="0">
      <selection activeCell="O27" sqref="O27:P27"/>
    </sheetView>
  </sheetViews>
  <sheetFormatPr defaultRowHeight="18" x14ac:dyDescent="0.45"/>
  <cols>
    <col min="1" max="1" width="15" customWidth="1"/>
    <col min="2" max="10" width="3" style="31" customWidth="1"/>
    <col min="11" max="11" width="12.3984375" customWidth="1"/>
    <col min="12" max="12" width="8.69921875" customWidth="1"/>
    <col min="13" max="13" width="10.59765625" customWidth="1"/>
    <col min="14" max="14" width="15.796875" customWidth="1"/>
    <col min="15" max="15" width="7.59765625" customWidth="1"/>
    <col min="16" max="16" width="16.796875" customWidth="1"/>
    <col min="17" max="17" width="8.19921875" customWidth="1"/>
    <col min="18" max="18" width="10.3984375" bestFit="1" customWidth="1"/>
  </cols>
  <sheetData>
    <row r="1" spans="1:15" x14ac:dyDescent="0.45">
      <c r="A1" s="25" t="s">
        <v>3</v>
      </c>
      <c r="B1" s="26"/>
      <c r="C1" s="27"/>
      <c r="D1" s="27"/>
      <c r="E1" s="27"/>
      <c r="F1" s="27"/>
      <c r="G1" s="126"/>
      <c r="H1" s="127"/>
      <c r="I1" s="28"/>
      <c r="J1" s="29"/>
      <c r="L1" s="123" t="s">
        <v>74</v>
      </c>
      <c r="M1" s="124"/>
      <c r="N1" s="124"/>
      <c r="O1" s="125"/>
    </row>
    <row r="2" spans="1:15" x14ac:dyDescent="0.45">
      <c r="A2" s="25" t="s">
        <v>44</v>
      </c>
      <c r="B2" s="119"/>
      <c r="C2" s="120"/>
      <c r="D2" s="120"/>
      <c r="E2" s="117" t="s">
        <v>58</v>
      </c>
      <c r="F2" s="118"/>
      <c r="G2" s="120"/>
      <c r="H2" s="120"/>
      <c r="I2" s="120"/>
      <c r="J2" s="121"/>
      <c r="K2" s="42" t="s">
        <v>63</v>
      </c>
      <c r="L2" s="44"/>
      <c r="M2" s="43"/>
      <c r="N2" s="43"/>
      <c r="O2" s="45"/>
    </row>
    <row r="3" spans="1:15" x14ac:dyDescent="0.45">
      <c r="A3" s="128" t="s">
        <v>62</v>
      </c>
      <c r="B3" s="129"/>
      <c r="C3" s="129"/>
      <c r="D3" s="129"/>
      <c r="E3" s="129"/>
      <c r="F3" s="129"/>
      <c r="G3" s="129"/>
      <c r="H3" s="129"/>
      <c r="I3" s="129"/>
      <c r="J3" s="130"/>
      <c r="K3" s="42" t="s">
        <v>63</v>
      </c>
      <c r="L3" s="44"/>
      <c r="M3" s="43"/>
      <c r="N3" s="43"/>
      <c r="O3" s="45"/>
    </row>
    <row r="4" spans="1:15" x14ac:dyDescent="0.45">
      <c r="A4" s="128"/>
      <c r="B4" s="131"/>
      <c r="C4" s="131"/>
      <c r="D4" s="131"/>
      <c r="E4" s="131"/>
      <c r="F4" s="131"/>
      <c r="G4" s="131"/>
      <c r="H4" s="131"/>
      <c r="I4" s="131"/>
      <c r="J4" s="132"/>
      <c r="K4" s="42" t="s">
        <v>63</v>
      </c>
      <c r="L4" s="44"/>
      <c r="M4" s="43"/>
      <c r="N4" s="43"/>
      <c r="O4" s="45"/>
    </row>
    <row r="5" spans="1:15" x14ac:dyDescent="0.45">
      <c r="A5" s="25" t="s">
        <v>61</v>
      </c>
      <c r="B5" s="133"/>
      <c r="C5" s="133"/>
      <c r="D5" s="133"/>
      <c r="E5" s="133"/>
      <c r="F5" s="133"/>
      <c r="G5" s="133"/>
      <c r="H5" s="133"/>
      <c r="I5" s="133"/>
      <c r="J5" s="134"/>
      <c r="K5" s="42" t="s">
        <v>63</v>
      </c>
      <c r="L5" s="44"/>
      <c r="M5" s="43"/>
      <c r="N5" s="43"/>
      <c r="O5" s="45"/>
    </row>
    <row r="6" spans="1:15" x14ac:dyDescent="0.45">
      <c r="A6" s="25" t="s">
        <v>70</v>
      </c>
      <c r="B6" s="120"/>
      <c r="C6" s="120"/>
      <c r="D6" s="120"/>
      <c r="E6" s="120"/>
      <c r="F6" s="120"/>
      <c r="G6" s="120"/>
      <c r="H6" s="120"/>
      <c r="I6" s="120"/>
      <c r="J6" s="121"/>
      <c r="K6" s="42" t="s">
        <v>63</v>
      </c>
      <c r="L6" s="44"/>
      <c r="M6" s="43"/>
      <c r="N6" s="43"/>
      <c r="O6" s="45"/>
    </row>
    <row r="7" spans="1:15" x14ac:dyDescent="0.45">
      <c r="A7" s="25" t="s">
        <v>46</v>
      </c>
      <c r="B7" s="120"/>
      <c r="C7" s="120"/>
      <c r="D7" s="120"/>
      <c r="E7" s="120"/>
      <c r="F7" s="120"/>
      <c r="G7" s="120"/>
      <c r="H7" s="120"/>
      <c r="I7" s="120"/>
      <c r="J7" s="121"/>
      <c r="K7" s="42" t="s">
        <v>63</v>
      </c>
      <c r="L7" s="44"/>
      <c r="M7" s="43"/>
      <c r="N7" s="43"/>
      <c r="O7" s="45"/>
    </row>
    <row r="8" spans="1:15" x14ac:dyDescent="0.45">
      <c r="A8" s="25" t="s">
        <v>47</v>
      </c>
      <c r="B8" s="120"/>
      <c r="C8" s="120"/>
      <c r="D8" s="120"/>
      <c r="E8" s="120"/>
      <c r="F8" s="120"/>
      <c r="G8" s="120"/>
      <c r="H8" s="120"/>
      <c r="I8" s="120"/>
      <c r="J8" s="121"/>
      <c r="K8" s="42" t="s">
        <v>63</v>
      </c>
      <c r="L8" s="44"/>
      <c r="M8" s="43"/>
      <c r="N8" s="43"/>
      <c r="O8" s="45"/>
    </row>
    <row r="9" spans="1:15" ht="18.600000000000001" thickBot="1" x14ac:dyDescent="0.5">
      <c r="A9" s="25" t="s">
        <v>56</v>
      </c>
      <c r="B9" s="119"/>
      <c r="C9" s="120"/>
      <c r="D9" s="120"/>
      <c r="E9" s="120"/>
      <c r="F9" s="120"/>
      <c r="G9" s="120"/>
      <c r="H9" s="120"/>
      <c r="I9" s="120"/>
      <c r="J9" s="121"/>
      <c r="K9" s="42" t="s">
        <v>63</v>
      </c>
      <c r="L9" s="44"/>
      <c r="M9" s="43"/>
      <c r="N9" s="43"/>
      <c r="O9" s="45"/>
    </row>
    <row r="10" spans="1:15" ht="18.600000000000001" thickTop="1" x14ac:dyDescent="0.45">
      <c r="A10" s="25" t="s">
        <v>48</v>
      </c>
      <c r="B10" s="120"/>
      <c r="C10" s="120"/>
      <c r="D10" s="120"/>
      <c r="E10" s="120"/>
      <c r="F10" s="120"/>
      <c r="G10" s="120"/>
      <c r="H10" s="120"/>
      <c r="I10" s="120"/>
      <c r="J10" s="121"/>
      <c r="K10" s="42" t="s">
        <v>63</v>
      </c>
      <c r="L10" s="44" t="s">
        <v>67</v>
      </c>
      <c r="M10" s="142"/>
      <c r="N10" s="43"/>
      <c r="O10" s="45"/>
    </row>
    <row r="11" spans="1:15" x14ac:dyDescent="0.45">
      <c r="A11" s="122" t="s">
        <v>50</v>
      </c>
      <c r="B11" s="145"/>
      <c r="C11" s="145"/>
      <c r="D11" s="145"/>
      <c r="E11" s="145"/>
      <c r="F11" s="145"/>
      <c r="G11" s="145"/>
      <c r="H11" s="145"/>
      <c r="I11" s="145"/>
      <c r="J11" s="146"/>
      <c r="K11" s="42" t="s">
        <v>63</v>
      </c>
      <c r="L11" s="44"/>
      <c r="M11" s="143"/>
      <c r="N11" s="43"/>
      <c r="O11" s="45"/>
    </row>
    <row r="12" spans="1:15" ht="18.600000000000001" thickBot="1" x14ac:dyDescent="0.5">
      <c r="A12" s="122"/>
      <c r="B12" s="147"/>
      <c r="C12" s="147"/>
      <c r="D12" s="147"/>
      <c r="E12" s="147"/>
      <c r="F12" s="147"/>
      <c r="G12" s="147"/>
      <c r="H12" s="147"/>
      <c r="I12" s="147"/>
      <c r="J12" s="148"/>
      <c r="K12" s="42"/>
      <c r="L12" s="44"/>
      <c r="M12" s="144"/>
      <c r="N12" s="43"/>
      <c r="O12" s="45"/>
    </row>
    <row r="13" spans="1:15" ht="18.600000000000001" thickTop="1" x14ac:dyDescent="0.45">
      <c r="A13" s="25" t="s">
        <v>49</v>
      </c>
      <c r="B13" s="120"/>
      <c r="C13" s="120"/>
      <c r="D13" s="120"/>
      <c r="E13" s="120"/>
      <c r="F13" s="120"/>
      <c r="G13" s="120"/>
      <c r="H13" s="120"/>
      <c r="I13" s="120"/>
      <c r="J13" s="121"/>
      <c r="K13" s="42" t="s">
        <v>63</v>
      </c>
      <c r="L13" s="44"/>
      <c r="M13" s="43" t="s">
        <v>68</v>
      </c>
      <c r="N13" s="43"/>
      <c r="O13" s="45"/>
    </row>
    <row r="14" spans="1:15" x14ac:dyDescent="0.45">
      <c r="A14" s="25" t="s">
        <v>51</v>
      </c>
      <c r="B14" s="120"/>
      <c r="C14" s="120"/>
      <c r="D14" s="120"/>
      <c r="E14" s="120"/>
      <c r="F14" s="120"/>
      <c r="G14" s="120"/>
      <c r="H14" s="120"/>
      <c r="I14" s="120"/>
      <c r="J14" s="121"/>
      <c r="K14" s="42"/>
      <c r="L14" s="44"/>
      <c r="M14" s="43"/>
      <c r="N14" s="43"/>
      <c r="O14" s="45"/>
    </row>
    <row r="15" spans="1:15" x14ac:dyDescent="0.45">
      <c r="A15" s="25" t="s">
        <v>52</v>
      </c>
      <c r="B15" s="135"/>
      <c r="C15" s="135"/>
      <c r="D15" s="136"/>
      <c r="E15" s="137"/>
      <c r="F15" s="138"/>
      <c r="G15" s="82" t="s">
        <v>58</v>
      </c>
      <c r="H15" s="139"/>
      <c r="I15" s="140"/>
      <c r="J15" s="141"/>
      <c r="K15" s="42"/>
      <c r="L15" s="44"/>
      <c r="M15" s="43"/>
      <c r="N15" s="43"/>
      <c r="O15" s="45"/>
    </row>
    <row r="16" spans="1:15" x14ac:dyDescent="0.45">
      <c r="A16" s="25" t="s">
        <v>57</v>
      </c>
      <c r="B16" s="26"/>
      <c r="C16" s="27"/>
      <c r="D16" s="27"/>
      <c r="E16" s="27"/>
      <c r="F16" s="149"/>
      <c r="G16" s="149"/>
      <c r="H16" s="126"/>
      <c r="I16" s="28"/>
      <c r="J16" s="29"/>
      <c r="K16" s="42"/>
      <c r="L16" s="44"/>
      <c r="M16" s="43"/>
      <c r="N16" s="43"/>
      <c r="O16" s="45"/>
    </row>
    <row r="17" spans="1:22" x14ac:dyDescent="0.45">
      <c r="A17" s="25" t="s">
        <v>10</v>
      </c>
      <c r="B17" s="150"/>
      <c r="C17" s="151"/>
      <c r="D17" s="151"/>
      <c r="E17" s="151"/>
      <c r="F17" s="151"/>
      <c r="G17" s="151"/>
      <c r="H17" s="152"/>
      <c r="I17" s="28"/>
      <c r="J17" s="29"/>
      <c r="K17" s="42"/>
      <c r="L17" s="46"/>
      <c r="M17" s="47"/>
      <c r="N17" s="47"/>
      <c r="O17" s="48"/>
    </row>
    <row r="18" spans="1:22" x14ac:dyDescent="0.45">
      <c r="K18" t="s">
        <v>64</v>
      </c>
    </row>
    <row r="19" spans="1:22" x14ac:dyDescent="0.45">
      <c r="A19" s="25" t="s">
        <v>59</v>
      </c>
      <c r="B19" s="26"/>
      <c r="C19" s="27"/>
      <c r="D19" s="27"/>
      <c r="E19" s="27"/>
      <c r="F19" s="27"/>
      <c r="G19" s="27"/>
      <c r="H19" s="27"/>
      <c r="I19" s="27"/>
      <c r="J19" s="32"/>
    </row>
    <row r="20" spans="1:22" x14ac:dyDescent="0.45">
      <c r="A20" s="52" t="s">
        <v>53</v>
      </c>
      <c r="B20" s="83"/>
      <c r="C20" s="33" t="s">
        <v>38</v>
      </c>
      <c r="D20" s="83"/>
      <c r="E20" s="33" t="s">
        <v>37</v>
      </c>
      <c r="F20" s="83"/>
      <c r="G20" s="33" t="s">
        <v>0</v>
      </c>
      <c r="H20" s="34"/>
      <c r="I20" s="35"/>
      <c r="J20" s="35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7"/>
    </row>
    <row r="21" spans="1:22" x14ac:dyDescent="0.45">
      <c r="A21" s="86" t="s">
        <v>54</v>
      </c>
      <c r="B21" s="60" t="s">
        <v>37</v>
      </c>
      <c r="C21" s="60" t="s">
        <v>0</v>
      </c>
      <c r="D21" s="89" t="s">
        <v>45</v>
      </c>
      <c r="E21" s="89"/>
      <c r="F21" s="89"/>
      <c r="G21" s="89"/>
      <c r="H21" s="89"/>
      <c r="I21" s="89"/>
      <c r="J21" s="89"/>
      <c r="K21" s="89"/>
      <c r="L21" s="38" t="s">
        <v>20</v>
      </c>
      <c r="M21" s="38" t="s">
        <v>21</v>
      </c>
      <c r="N21" s="38" t="s">
        <v>22</v>
      </c>
      <c r="O21" s="89" t="s">
        <v>77</v>
      </c>
      <c r="P21" s="89"/>
      <c r="Q21" s="72" t="s">
        <v>78</v>
      </c>
      <c r="R21" s="90" t="s">
        <v>79</v>
      </c>
      <c r="S21" s="91"/>
      <c r="T21" s="90" t="s">
        <v>55</v>
      </c>
      <c r="U21" s="99"/>
      <c r="V21" s="100"/>
    </row>
    <row r="22" spans="1:22" x14ac:dyDescent="0.45">
      <c r="A22" s="87"/>
      <c r="B22" s="96"/>
      <c r="C22" s="97"/>
      <c r="D22" s="92"/>
      <c r="E22" s="92"/>
      <c r="F22" s="92"/>
      <c r="G22" s="92"/>
      <c r="H22" s="92"/>
      <c r="I22" s="92"/>
      <c r="J22" s="92"/>
      <c r="K22" s="92"/>
      <c r="L22" s="84"/>
      <c r="M22" s="24"/>
      <c r="N22" s="85"/>
      <c r="O22" s="93"/>
      <c r="P22" s="93"/>
      <c r="Q22" s="62" t="str">
        <f>IF(O22=0,"-",R22/O22)</f>
        <v>-</v>
      </c>
      <c r="R22" s="94"/>
      <c r="S22" s="95"/>
      <c r="T22" s="106"/>
      <c r="U22" s="107"/>
      <c r="V22" s="108"/>
    </row>
    <row r="23" spans="1:22" x14ac:dyDescent="0.45">
      <c r="A23" s="87"/>
      <c r="B23" s="96"/>
      <c r="C23" s="98"/>
      <c r="D23" s="92"/>
      <c r="E23" s="92"/>
      <c r="F23" s="92"/>
      <c r="G23" s="92"/>
      <c r="H23" s="92"/>
      <c r="I23" s="92"/>
      <c r="J23" s="92"/>
      <c r="K23" s="92"/>
      <c r="L23" s="84"/>
      <c r="M23" s="24"/>
      <c r="N23" s="85"/>
      <c r="O23" s="93"/>
      <c r="P23" s="93"/>
      <c r="Q23" s="62" t="str">
        <f t="shared" ref="Q23:Q25" si="0">IF(O23=0,"-",R23/O23)</f>
        <v>-</v>
      </c>
      <c r="R23" s="94"/>
      <c r="S23" s="95"/>
      <c r="T23" s="106"/>
      <c r="U23" s="107"/>
      <c r="V23" s="108"/>
    </row>
    <row r="24" spans="1:22" x14ac:dyDescent="0.45">
      <c r="A24" s="87"/>
      <c r="B24" s="96"/>
      <c r="C24" s="98"/>
      <c r="D24" s="92"/>
      <c r="E24" s="92"/>
      <c r="F24" s="92"/>
      <c r="G24" s="92"/>
      <c r="H24" s="92"/>
      <c r="I24" s="92"/>
      <c r="J24" s="92"/>
      <c r="K24" s="92"/>
      <c r="L24" s="84"/>
      <c r="M24" s="24"/>
      <c r="N24" s="85"/>
      <c r="O24" s="93"/>
      <c r="P24" s="93"/>
      <c r="Q24" s="62" t="str">
        <f t="shared" si="0"/>
        <v>-</v>
      </c>
      <c r="R24" s="94"/>
      <c r="S24" s="95"/>
      <c r="T24" s="106"/>
      <c r="U24" s="107"/>
      <c r="V24" s="108"/>
    </row>
    <row r="25" spans="1:22" x14ac:dyDescent="0.45">
      <c r="A25" s="88"/>
      <c r="B25" s="96"/>
      <c r="C25" s="98"/>
      <c r="D25" s="92"/>
      <c r="E25" s="92"/>
      <c r="F25" s="92"/>
      <c r="G25" s="92"/>
      <c r="H25" s="92"/>
      <c r="I25" s="92"/>
      <c r="J25" s="92"/>
      <c r="K25" s="92"/>
      <c r="L25" s="84"/>
      <c r="M25" s="24"/>
      <c r="N25" s="85"/>
      <c r="O25" s="93"/>
      <c r="P25" s="93"/>
      <c r="Q25" s="62" t="str">
        <f t="shared" si="0"/>
        <v>-</v>
      </c>
      <c r="R25" s="94"/>
      <c r="S25" s="95"/>
      <c r="T25" s="106"/>
      <c r="U25" s="107"/>
      <c r="V25" s="108"/>
    </row>
    <row r="26" spans="1:22" x14ac:dyDescent="0.45">
      <c r="A26" s="86" t="s">
        <v>80</v>
      </c>
      <c r="B26" s="89"/>
      <c r="C26" s="89"/>
      <c r="D26" s="90" t="s">
        <v>77</v>
      </c>
      <c r="E26" s="99"/>
      <c r="F26" s="99"/>
      <c r="G26" s="99"/>
      <c r="H26" s="99"/>
      <c r="I26" s="91"/>
      <c r="J26" s="90" t="s">
        <v>81</v>
      </c>
      <c r="K26" s="91"/>
      <c r="L26" s="90" t="s">
        <v>82</v>
      </c>
      <c r="M26" s="99"/>
      <c r="N26" s="91"/>
      <c r="O26" s="89" t="s">
        <v>83</v>
      </c>
      <c r="P26" s="89"/>
      <c r="Q26" s="89" t="s">
        <v>84</v>
      </c>
      <c r="R26" s="89"/>
      <c r="S26" s="89" t="s">
        <v>85</v>
      </c>
      <c r="T26" s="89"/>
      <c r="U26" s="89" t="s">
        <v>86</v>
      </c>
      <c r="V26" s="102"/>
    </row>
    <row r="27" spans="1:22" x14ac:dyDescent="0.45">
      <c r="A27" s="101"/>
      <c r="B27" s="64"/>
      <c r="C27" s="64"/>
      <c r="D27" s="111">
        <f>SUM(O22:P25)</f>
        <v>0</v>
      </c>
      <c r="E27" s="112"/>
      <c r="F27" s="112"/>
      <c r="G27" s="112"/>
      <c r="H27" s="112"/>
      <c r="I27" s="113"/>
      <c r="J27" s="114"/>
      <c r="K27" s="115"/>
      <c r="L27" s="62" t="str">
        <f>IF(D27=0,"-",M27/D27)</f>
        <v>-</v>
      </c>
      <c r="M27" s="103">
        <f>O27+Q27</f>
        <v>0</v>
      </c>
      <c r="N27" s="103"/>
      <c r="O27" s="116"/>
      <c r="P27" s="116"/>
      <c r="Q27" s="103">
        <f>SUM(R22:S25)</f>
        <v>0</v>
      </c>
      <c r="R27" s="103"/>
      <c r="S27" s="104">
        <f>D27-M27+(J27)</f>
        <v>0</v>
      </c>
      <c r="T27" s="104"/>
      <c r="U27" s="104">
        <f>Q27*0.1</f>
        <v>0</v>
      </c>
      <c r="V27" s="105"/>
    </row>
    <row r="28" spans="1:22" x14ac:dyDescent="0.45">
      <c r="J28" s="65" t="s">
        <v>63</v>
      </c>
      <c r="K28" s="66" t="s">
        <v>87</v>
      </c>
      <c r="L28" s="66"/>
      <c r="Q28" s="39"/>
      <c r="T28" s="67" t="s">
        <v>88</v>
      </c>
      <c r="U28" s="109">
        <f>Q27+U27</f>
        <v>0</v>
      </c>
      <c r="V28" s="110"/>
    </row>
    <row r="29" spans="1:22" x14ac:dyDescent="0.45">
      <c r="J29" s="68" t="s">
        <v>63</v>
      </c>
      <c r="K29" s="69"/>
      <c r="L29" t="s">
        <v>89</v>
      </c>
    </row>
    <row r="30" spans="1:22" x14ac:dyDescent="0.45">
      <c r="B30" s="70"/>
      <c r="C30" s="70"/>
      <c r="D30" s="43"/>
      <c r="E30" s="43"/>
      <c r="F30" s="43"/>
      <c r="G30" s="43"/>
      <c r="H30" s="43"/>
      <c r="I30" s="43"/>
      <c r="J30" s="43"/>
      <c r="K30" s="43"/>
      <c r="L30" s="43"/>
      <c r="M30" s="71"/>
      <c r="N30" s="71"/>
      <c r="O30" s="71"/>
      <c r="P30" s="68"/>
      <c r="Q30" s="71"/>
    </row>
    <row r="31" spans="1:22" x14ac:dyDescent="0.45">
      <c r="B31" s="70"/>
      <c r="C31" s="70"/>
      <c r="D31" s="43"/>
      <c r="E31" s="43"/>
      <c r="F31" s="43"/>
      <c r="G31" s="43"/>
      <c r="H31" s="43"/>
      <c r="I31" s="43"/>
      <c r="J31" s="43"/>
      <c r="K31" s="43"/>
      <c r="L31" s="43"/>
      <c r="M31" s="71"/>
      <c r="N31" s="71"/>
      <c r="O31" s="71"/>
      <c r="P31" s="68"/>
      <c r="Q31" s="71"/>
    </row>
    <row r="32" spans="1:22" x14ac:dyDescent="0.45">
      <c r="B32" s="70"/>
      <c r="C32" s="70"/>
      <c r="D32" s="43"/>
      <c r="E32" s="43"/>
      <c r="F32" s="43"/>
      <c r="G32" s="43"/>
      <c r="H32" s="43"/>
      <c r="I32" s="43"/>
      <c r="J32" s="43"/>
      <c r="K32" s="43"/>
      <c r="L32" s="43"/>
      <c r="M32" s="71"/>
      <c r="N32" s="71"/>
      <c r="O32" s="71"/>
      <c r="P32" s="68"/>
      <c r="Q32" s="71"/>
    </row>
    <row r="33" spans="2:17" x14ac:dyDescent="0.45">
      <c r="B33" s="70"/>
      <c r="C33" s="70"/>
      <c r="D33" s="43"/>
      <c r="E33" s="43"/>
      <c r="F33" s="43"/>
      <c r="G33" s="43"/>
      <c r="H33" s="43"/>
      <c r="I33" s="43"/>
      <c r="J33" s="43"/>
      <c r="K33" s="43"/>
      <c r="L33" s="43"/>
      <c r="M33" s="71"/>
      <c r="N33" s="71"/>
      <c r="O33" s="71"/>
      <c r="P33" s="68"/>
      <c r="Q33" s="71"/>
    </row>
    <row r="34" spans="2:17" x14ac:dyDescent="0.45">
      <c r="O34" s="31"/>
      <c r="P34" s="68"/>
    </row>
    <row r="35" spans="2:17" x14ac:dyDescent="0.45">
      <c r="O35" s="31"/>
      <c r="P35" s="68"/>
    </row>
    <row r="36" spans="2:17" x14ac:dyDescent="0.45">
      <c r="O36" s="31"/>
      <c r="P36" s="68"/>
    </row>
  </sheetData>
  <sheetProtection algorithmName="SHA-512" hashValue="F1bkAjc3FHS8IbreuGKZOQou6eLAu//DiH2yQBTmmPzEI1jj4DkJTS/Px5vfapwwsTUjubO1oqL7dNfj9pKpGQ==" saltValue="KoAuQikrfH8ataPkGQNwIw==" spinCount="100000" sheet="1" scenarios="1" selectLockedCells="1"/>
  <mergeCells count="67">
    <mergeCell ref="B15:D15"/>
    <mergeCell ref="E15:F15"/>
    <mergeCell ref="H15:J15"/>
    <mergeCell ref="M10:M12"/>
    <mergeCell ref="B26:C26"/>
    <mergeCell ref="B10:J10"/>
    <mergeCell ref="B11:J11"/>
    <mergeCell ref="B12:J12"/>
    <mergeCell ref="F16:H16"/>
    <mergeCell ref="B17:H17"/>
    <mergeCell ref="B13:J13"/>
    <mergeCell ref="B14:J14"/>
    <mergeCell ref="E2:F2"/>
    <mergeCell ref="B2:D2"/>
    <mergeCell ref="G2:J2"/>
    <mergeCell ref="A11:A12"/>
    <mergeCell ref="L1:O1"/>
    <mergeCell ref="G1:H1"/>
    <mergeCell ref="A3:A4"/>
    <mergeCell ref="B3:J3"/>
    <mergeCell ref="B4:J4"/>
    <mergeCell ref="B5:J5"/>
    <mergeCell ref="B6:J6"/>
    <mergeCell ref="B7:J7"/>
    <mergeCell ref="B8:J8"/>
    <mergeCell ref="B9:J9"/>
    <mergeCell ref="T23:V23"/>
    <mergeCell ref="D24:K24"/>
    <mergeCell ref="O24:P24"/>
    <mergeCell ref="R24:S24"/>
    <mergeCell ref="T24:V24"/>
    <mergeCell ref="U28:V28"/>
    <mergeCell ref="D27:I27"/>
    <mergeCell ref="J27:K27"/>
    <mergeCell ref="O27:P27"/>
    <mergeCell ref="T25:V25"/>
    <mergeCell ref="O26:P26"/>
    <mergeCell ref="D25:K25"/>
    <mergeCell ref="O25:P25"/>
    <mergeCell ref="R25:S25"/>
    <mergeCell ref="T21:V21"/>
    <mergeCell ref="A26:A27"/>
    <mergeCell ref="D26:I26"/>
    <mergeCell ref="J26:K26"/>
    <mergeCell ref="L26:N26"/>
    <mergeCell ref="Q26:R26"/>
    <mergeCell ref="S26:T26"/>
    <mergeCell ref="U26:V26"/>
    <mergeCell ref="M27:N27"/>
    <mergeCell ref="Q27:R27"/>
    <mergeCell ref="S27:T27"/>
    <mergeCell ref="U27:V27"/>
    <mergeCell ref="D22:K22"/>
    <mergeCell ref="O22:P22"/>
    <mergeCell ref="R22:S22"/>
    <mergeCell ref="T22:V22"/>
    <mergeCell ref="A21:A25"/>
    <mergeCell ref="D21:K21"/>
    <mergeCell ref="O21:P21"/>
    <mergeCell ref="R21:S21"/>
    <mergeCell ref="D23:K23"/>
    <mergeCell ref="O23:P23"/>
    <mergeCell ref="R23:S23"/>
    <mergeCell ref="B22:C22"/>
    <mergeCell ref="B23:C23"/>
    <mergeCell ref="B24:C24"/>
    <mergeCell ref="B25:C25"/>
  </mergeCells>
  <phoneticPr fontId="1"/>
  <dataValidations count="2">
    <dataValidation type="list" allowBlank="1" showInputMessage="1" showErrorMessage="1" sqref="B9" xr:uid="{E628C9FA-9043-4F71-91E2-F32DB73BD862}">
      <formula1>"　　　　　　,当座,普通,その他,"</formula1>
    </dataValidation>
    <dataValidation type="list" allowBlank="1" showInputMessage="1" showErrorMessage="1" sqref="B1:F1 B16:E16 B19:J19" xr:uid="{52B4655B-AEFF-47FE-BE4B-555668A1F08D}">
      <formula1>"         ,1,2,3,4,5,6,7,8,9,0,"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B691F-3018-4F33-B4FF-E4FEBE9ABA77}">
  <sheetPr codeName="Sheet4">
    <tabColor rgb="FFFF0000"/>
  </sheetPr>
  <dimension ref="A1:X27"/>
  <sheetViews>
    <sheetView workbookViewId="0">
      <selection activeCell="D24" sqref="D24:I24"/>
    </sheetView>
  </sheetViews>
  <sheetFormatPr defaultRowHeight="18" x14ac:dyDescent="0.45"/>
  <cols>
    <col min="1" max="1" width="15" customWidth="1"/>
    <col min="2" max="6" width="3" style="31" customWidth="1"/>
    <col min="7" max="7" width="5.19921875" style="31" customWidth="1"/>
    <col min="8" max="10" width="3" style="31" customWidth="1"/>
    <col min="11" max="11" width="9.296875" customWidth="1"/>
    <col min="12" max="12" width="7.19921875" customWidth="1"/>
    <col min="13" max="13" width="8.8984375" customWidth="1"/>
    <col min="14" max="14" width="9.5" bestFit="1" customWidth="1"/>
    <col min="21" max="21" width="9.3984375" bestFit="1" customWidth="1"/>
    <col min="23" max="23" width="10.3984375" bestFit="1" customWidth="1"/>
  </cols>
  <sheetData>
    <row r="1" spans="1:17" x14ac:dyDescent="0.45">
      <c r="A1" s="52" t="s">
        <v>3</v>
      </c>
      <c r="B1" s="53"/>
      <c r="C1" s="53"/>
      <c r="D1" s="53"/>
      <c r="E1" s="53"/>
      <c r="F1" s="53"/>
      <c r="G1" s="167"/>
      <c r="H1" s="168"/>
      <c r="I1" s="35"/>
      <c r="J1" s="54"/>
    </row>
    <row r="2" spans="1:17" x14ac:dyDescent="0.45">
      <c r="A2" s="55" t="s">
        <v>44</v>
      </c>
      <c r="B2" s="119">
        <v>737</v>
      </c>
      <c r="C2" s="120"/>
      <c r="D2" s="120"/>
      <c r="E2" s="117" t="s">
        <v>58</v>
      </c>
      <c r="F2" s="118"/>
      <c r="G2" s="120">
        <v>2512</v>
      </c>
      <c r="H2" s="120"/>
      <c r="I2" s="120"/>
      <c r="J2" s="121"/>
      <c r="K2" t="s">
        <v>63</v>
      </c>
    </row>
    <row r="3" spans="1:17" x14ac:dyDescent="0.45">
      <c r="A3" s="169" t="s">
        <v>62</v>
      </c>
      <c r="B3" s="129" t="s">
        <v>117</v>
      </c>
      <c r="C3" s="129"/>
      <c r="D3" s="129"/>
      <c r="E3" s="129"/>
      <c r="F3" s="129"/>
      <c r="G3" s="129"/>
      <c r="H3" s="129"/>
      <c r="I3" s="129"/>
      <c r="J3" s="130"/>
      <c r="K3" t="s">
        <v>63</v>
      </c>
    </row>
    <row r="4" spans="1:17" x14ac:dyDescent="0.45">
      <c r="A4" s="170"/>
      <c r="B4" s="131" t="s">
        <v>118</v>
      </c>
      <c r="C4" s="131"/>
      <c r="D4" s="131"/>
      <c r="E4" s="131"/>
      <c r="F4" s="131"/>
      <c r="G4" s="131"/>
      <c r="H4" s="131"/>
      <c r="I4" s="131"/>
      <c r="J4" s="132"/>
    </row>
    <row r="5" spans="1:17" x14ac:dyDescent="0.45">
      <c r="A5" s="55" t="s">
        <v>61</v>
      </c>
      <c r="B5" s="133" t="s">
        <v>72</v>
      </c>
      <c r="C5" s="133"/>
      <c r="D5" s="133"/>
      <c r="E5" s="133"/>
      <c r="F5" s="133"/>
      <c r="G5" s="133"/>
      <c r="H5" s="133"/>
      <c r="I5" s="133"/>
      <c r="J5" s="134"/>
      <c r="K5" t="s">
        <v>63</v>
      </c>
    </row>
    <row r="6" spans="1:17" x14ac:dyDescent="0.45">
      <c r="A6" s="55" t="s">
        <v>70</v>
      </c>
      <c r="B6" s="120" t="s">
        <v>119</v>
      </c>
      <c r="C6" s="120"/>
      <c r="D6" s="120"/>
      <c r="E6" s="120"/>
      <c r="F6" s="120"/>
      <c r="G6" s="120"/>
      <c r="H6" s="120"/>
      <c r="I6" s="120"/>
      <c r="J6" s="121"/>
      <c r="K6" t="s">
        <v>63</v>
      </c>
      <c r="O6" s="31"/>
    </row>
    <row r="7" spans="1:17" x14ac:dyDescent="0.45">
      <c r="A7" s="55" t="s">
        <v>46</v>
      </c>
      <c r="B7" s="120" t="s">
        <v>75</v>
      </c>
      <c r="C7" s="120"/>
      <c r="D7" s="120"/>
      <c r="E7" s="120"/>
      <c r="F7" s="120"/>
      <c r="G7" s="120"/>
      <c r="H7" s="120"/>
      <c r="I7" s="120"/>
      <c r="J7" s="121"/>
      <c r="K7" t="s">
        <v>63</v>
      </c>
    </row>
    <row r="8" spans="1:17" x14ac:dyDescent="0.45">
      <c r="A8" s="55" t="s">
        <v>47</v>
      </c>
      <c r="B8" s="120" t="s">
        <v>76</v>
      </c>
      <c r="C8" s="120"/>
      <c r="D8" s="120"/>
      <c r="E8" s="120"/>
      <c r="F8" s="120"/>
      <c r="G8" s="120"/>
      <c r="H8" s="120"/>
      <c r="I8" s="120"/>
      <c r="J8" s="121"/>
      <c r="K8" t="s">
        <v>63</v>
      </c>
    </row>
    <row r="9" spans="1:17" x14ac:dyDescent="0.45">
      <c r="A9" s="55" t="s">
        <v>56</v>
      </c>
      <c r="B9" s="119" t="s">
        <v>120</v>
      </c>
      <c r="C9" s="120"/>
      <c r="D9" s="120"/>
      <c r="E9" s="120"/>
      <c r="F9" s="120"/>
      <c r="G9" s="120"/>
      <c r="H9" s="120"/>
      <c r="I9" s="120"/>
      <c r="J9" s="121"/>
      <c r="K9" t="s">
        <v>63</v>
      </c>
    </row>
    <row r="10" spans="1:17" x14ac:dyDescent="0.45">
      <c r="A10" s="55" t="s">
        <v>48</v>
      </c>
      <c r="B10" s="120">
        <v>3043726</v>
      </c>
      <c r="C10" s="120"/>
      <c r="D10" s="120"/>
      <c r="E10" s="120"/>
      <c r="F10" s="120"/>
      <c r="G10" s="120"/>
      <c r="H10" s="120"/>
      <c r="I10" s="120"/>
      <c r="J10" s="121"/>
      <c r="K10" t="s">
        <v>63</v>
      </c>
    </row>
    <row r="11" spans="1:17" x14ac:dyDescent="0.45">
      <c r="A11" s="55" t="s">
        <v>50</v>
      </c>
      <c r="B11" s="145" t="s">
        <v>121</v>
      </c>
      <c r="C11" s="145"/>
      <c r="D11" s="145"/>
      <c r="E11" s="145"/>
      <c r="F11" s="145"/>
      <c r="G11" s="145"/>
      <c r="H11" s="145"/>
      <c r="I11" s="145"/>
      <c r="J11" s="146"/>
      <c r="K11" t="s">
        <v>63</v>
      </c>
      <c r="Q11" s="166"/>
    </row>
    <row r="12" spans="1:17" x14ac:dyDescent="0.45">
      <c r="A12" s="55" t="s">
        <v>51</v>
      </c>
      <c r="B12" s="120" t="s">
        <v>128</v>
      </c>
      <c r="C12" s="120"/>
      <c r="D12" s="120"/>
      <c r="E12" s="120"/>
      <c r="F12" s="120"/>
      <c r="G12" s="120"/>
      <c r="H12" s="120"/>
      <c r="I12" s="120"/>
      <c r="J12" s="121"/>
      <c r="K12" t="s">
        <v>63</v>
      </c>
      <c r="Q12" s="166"/>
    </row>
    <row r="13" spans="1:17" x14ac:dyDescent="0.45">
      <c r="A13" s="55" t="s">
        <v>127</v>
      </c>
      <c r="B13" s="135" t="s">
        <v>122</v>
      </c>
      <c r="C13" s="135"/>
      <c r="D13" s="136"/>
      <c r="E13" s="137">
        <v>7</v>
      </c>
      <c r="F13" s="138"/>
      <c r="G13" s="30" t="s">
        <v>58</v>
      </c>
      <c r="H13" s="139">
        <v>1</v>
      </c>
      <c r="I13" s="140"/>
      <c r="J13" s="141"/>
      <c r="K13" t="s">
        <v>63</v>
      </c>
    </row>
    <row r="14" spans="1:17" x14ac:dyDescent="0.45">
      <c r="A14" s="55" t="s">
        <v>57</v>
      </c>
      <c r="B14" s="150"/>
      <c r="C14" s="151"/>
      <c r="D14" s="151"/>
      <c r="E14" s="151"/>
      <c r="F14" s="151"/>
      <c r="G14" s="151"/>
      <c r="H14" s="152"/>
      <c r="I14" s="28"/>
      <c r="J14" s="29"/>
    </row>
    <row r="15" spans="1:17" x14ac:dyDescent="0.45">
      <c r="A15" s="57" t="s">
        <v>10</v>
      </c>
      <c r="B15" s="79"/>
      <c r="C15" s="79"/>
      <c r="D15" s="79"/>
      <c r="E15" s="79"/>
      <c r="F15" s="79"/>
      <c r="G15" s="79"/>
      <c r="H15" s="80"/>
      <c r="I15" s="58"/>
      <c r="J15" s="59"/>
    </row>
    <row r="16" spans="1:17" x14ac:dyDescent="0.45">
      <c r="K16" t="s">
        <v>64</v>
      </c>
    </row>
    <row r="17" spans="1:24" x14ac:dyDescent="0.45">
      <c r="A17" s="25" t="s">
        <v>59</v>
      </c>
      <c r="B17" s="26"/>
      <c r="C17" s="27"/>
      <c r="D17" s="27"/>
      <c r="E17" s="27"/>
      <c r="F17" s="27"/>
      <c r="G17" s="27"/>
      <c r="H17" s="27"/>
      <c r="I17" s="27"/>
      <c r="J17" s="32"/>
    </row>
    <row r="18" spans="1:24" x14ac:dyDescent="0.45">
      <c r="A18" s="52" t="s">
        <v>53</v>
      </c>
      <c r="B18" s="78">
        <v>7</v>
      </c>
      <c r="C18" s="33" t="s">
        <v>38</v>
      </c>
      <c r="D18" s="78">
        <v>11</v>
      </c>
      <c r="E18" s="33" t="s">
        <v>37</v>
      </c>
      <c r="F18" s="78">
        <v>30</v>
      </c>
      <c r="G18" s="33" t="s">
        <v>0</v>
      </c>
      <c r="H18" s="34"/>
      <c r="I18" s="35"/>
      <c r="J18" s="35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7"/>
    </row>
    <row r="19" spans="1:24" x14ac:dyDescent="0.45">
      <c r="A19" s="86" t="s">
        <v>54</v>
      </c>
      <c r="B19" s="60" t="s">
        <v>37</v>
      </c>
      <c r="C19" s="60" t="s">
        <v>0</v>
      </c>
      <c r="D19" s="89" t="s">
        <v>45</v>
      </c>
      <c r="E19" s="89"/>
      <c r="F19" s="89"/>
      <c r="G19" s="89"/>
      <c r="H19" s="89"/>
      <c r="I19" s="89"/>
      <c r="J19" s="89"/>
      <c r="K19" s="89"/>
      <c r="L19" s="38" t="s">
        <v>20</v>
      </c>
      <c r="M19" s="38" t="s">
        <v>21</v>
      </c>
      <c r="N19" s="38" t="s">
        <v>22</v>
      </c>
      <c r="O19" s="89" t="s">
        <v>77</v>
      </c>
      <c r="P19" s="89"/>
      <c r="Q19" s="72" t="s">
        <v>78</v>
      </c>
      <c r="R19" s="90" t="s">
        <v>79</v>
      </c>
      <c r="S19" s="91"/>
      <c r="T19" s="90" t="s">
        <v>55</v>
      </c>
      <c r="U19" s="99"/>
      <c r="V19" s="100"/>
      <c r="W19" s="31"/>
    </row>
    <row r="20" spans="1:24" x14ac:dyDescent="0.45">
      <c r="A20" s="87"/>
      <c r="B20" s="156">
        <v>45777</v>
      </c>
      <c r="C20" s="165"/>
      <c r="D20" s="158" t="s">
        <v>123</v>
      </c>
      <c r="E20" s="158"/>
      <c r="F20" s="158"/>
      <c r="G20" s="158"/>
      <c r="H20" s="158"/>
      <c r="I20" s="158"/>
      <c r="J20" s="158"/>
      <c r="K20" s="158"/>
      <c r="L20" s="56">
        <v>1</v>
      </c>
      <c r="M20" s="61" t="s">
        <v>116</v>
      </c>
      <c r="N20" s="81"/>
      <c r="O20" s="159">
        <v>20000000</v>
      </c>
      <c r="P20" s="159"/>
      <c r="Q20" s="62">
        <f>IF(O20=0,"-",R20/O20)</f>
        <v>0.25</v>
      </c>
      <c r="R20" s="160">
        <v>5000000</v>
      </c>
      <c r="S20" s="161"/>
      <c r="T20" s="162"/>
      <c r="U20" s="163"/>
      <c r="V20" s="164"/>
      <c r="W20" s="39"/>
      <c r="X20" s="40"/>
    </row>
    <row r="21" spans="1:24" x14ac:dyDescent="0.45">
      <c r="A21" s="87"/>
      <c r="B21" s="156">
        <v>45778</v>
      </c>
      <c r="C21" s="157"/>
      <c r="D21" s="158" t="s">
        <v>124</v>
      </c>
      <c r="E21" s="158"/>
      <c r="F21" s="158"/>
      <c r="G21" s="158"/>
      <c r="H21" s="158"/>
      <c r="I21" s="158"/>
      <c r="J21" s="158"/>
      <c r="K21" s="158"/>
      <c r="L21" s="56">
        <v>1</v>
      </c>
      <c r="M21" s="61" t="s">
        <v>116</v>
      </c>
      <c r="N21" s="81"/>
      <c r="O21" s="159">
        <v>2000000</v>
      </c>
      <c r="P21" s="159"/>
      <c r="Q21" s="62">
        <f t="shared" ref="Q21:Q23" si="0">IF(O21=0,"-",R21/O21)</f>
        <v>0.1</v>
      </c>
      <c r="R21" s="160">
        <v>200000</v>
      </c>
      <c r="S21" s="161"/>
      <c r="T21" s="162"/>
      <c r="U21" s="163"/>
      <c r="V21" s="164"/>
      <c r="W21" s="63"/>
      <c r="X21" s="41"/>
    </row>
    <row r="22" spans="1:24" x14ac:dyDescent="0.45">
      <c r="A22" s="87"/>
      <c r="B22" s="156">
        <v>45779</v>
      </c>
      <c r="C22" s="157"/>
      <c r="D22" s="158" t="s">
        <v>125</v>
      </c>
      <c r="E22" s="158"/>
      <c r="F22" s="158"/>
      <c r="G22" s="158"/>
      <c r="H22" s="158"/>
      <c r="I22" s="158"/>
      <c r="J22" s="158"/>
      <c r="K22" s="158"/>
      <c r="L22" s="56">
        <v>1</v>
      </c>
      <c r="M22" s="61" t="s">
        <v>116</v>
      </c>
      <c r="N22" s="81"/>
      <c r="O22" s="159">
        <v>1000000</v>
      </c>
      <c r="P22" s="159"/>
      <c r="Q22" s="62">
        <f t="shared" si="0"/>
        <v>0.3</v>
      </c>
      <c r="R22" s="160">
        <v>300000</v>
      </c>
      <c r="S22" s="161"/>
      <c r="T22" s="162"/>
      <c r="U22" s="163"/>
      <c r="V22" s="164"/>
    </row>
    <row r="23" spans="1:24" x14ac:dyDescent="0.45">
      <c r="A23" s="88"/>
      <c r="B23" s="156">
        <v>45780</v>
      </c>
      <c r="C23" s="157"/>
      <c r="D23" s="158" t="s">
        <v>126</v>
      </c>
      <c r="E23" s="158"/>
      <c r="F23" s="158"/>
      <c r="G23" s="158"/>
      <c r="H23" s="158"/>
      <c r="I23" s="158"/>
      <c r="J23" s="158"/>
      <c r="K23" s="158"/>
      <c r="L23" s="56">
        <v>1</v>
      </c>
      <c r="M23" s="61" t="s">
        <v>116</v>
      </c>
      <c r="N23" s="81"/>
      <c r="O23" s="159">
        <v>500000</v>
      </c>
      <c r="P23" s="159"/>
      <c r="Q23" s="62">
        <f t="shared" si="0"/>
        <v>0.2</v>
      </c>
      <c r="R23" s="160">
        <v>100000</v>
      </c>
      <c r="S23" s="161"/>
      <c r="T23" s="162"/>
      <c r="U23" s="163"/>
      <c r="V23" s="164"/>
    </row>
    <row r="24" spans="1:24" x14ac:dyDescent="0.45">
      <c r="A24" s="86" t="s">
        <v>80</v>
      </c>
      <c r="B24" s="89"/>
      <c r="C24" s="89"/>
      <c r="D24" s="90" t="s">
        <v>77</v>
      </c>
      <c r="E24" s="99"/>
      <c r="F24" s="99"/>
      <c r="G24" s="99"/>
      <c r="H24" s="99"/>
      <c r="I24" s="91"/>
      <c r="J24" s="90" t="s">
        <v>81</v>
      </c>
      <c r="K24" s="91"/>
      <c r="L24" s="90" t="s">
        <v>82</v>
      </c>
      <c r="M24" s="99"/>
      <c r="N24" s="91"/>
      <c r="O24" s="89" t="s">
        <v>83</v>
      </c>
      <c r="P24" s="89"/>
      <c r="Q24" s="89" t="s">
        <v>84</v>
      </c>
      <c r="R24" s="89"/>
      <c r="S24" s="89" t="s">
        <v>85</v>
      </c>
      <c r="T24" s="89"/>
      <c r="U24" s="89" t="s">
        <v>86</v>
      </c>
      <c r="V24" s="102"/>
    </row>
    <row r="25" spans="1:24" x14ac:dyDescent="0.45">
      <c r="A25" s="101"/>
      <c r="B25" s="64"/>
      <c r="C25" s="64"/>
      <c r="D25" s="111">
        <f>SUM(O20:P23)</f>
        <v>23500000</v>
      </c>
      <c r="E25" s="112"/>
      <c r="F25" s="112"/>
      <c r="G25" s="112"/>
      <c r="H25" s="112"/>
      <c r="I25" s="113"/>
      <c r="J25" s="153">
        <v>-5000000</v>
      </c>
      <c r="K25" s="154"/>
      <c r="L25" s="62">
        <f>IF(D25=0,"-",M25/D25)</f>
        <v>0.36595744680851061</v>
      </c>
      <c r="M25" s="103">
        <f>O25+Q25</f>
        <v>8600000</v>
      </c>
      <c r="N25" s="103"/>
      <c r="O25" s="155">
        <v>3000000</v>
      </c>
      <c r="P25" s="155"/>
      <c r="Q25" s="103">
        <f>SUM(R20:S23)</f>
        <v>5600000</v>
      </c>
      <c r="R25" s="103"/>
      <c r="S25" s="104">
        <f>D25-M25+(J25)</f>
        <v>9900000</v>
      </c>
      <c r="T25" s="104"/>
      <c r="U25" s="104">
        <f>Q25*0.1</f>
        <v>560000</v>
      </c>
      <c r="V25" s="105"/>
    </row>
    <row r="26" spans="1:24" x14ac:dyDescent="0.45">
      <c r="J26" s="65" t="s">
        <v>63</v>
      </c>
      <c r="K26" s="66" t="s">
        <v>87</v>
      </c>
      <c r="L26" s="66"/>
      <c r="Q26" s="39"/>
      <c r="T26" s="67" t="s">
        <v>88</v>
      </c>
      <c r="U26" s="109">
        <f>Q25+U25</f>
        <v>6160000</v>
      </c>
      <c r="V26" s="110"/>
    </row>
    <row r="27" spans="1:24" x14ac:dyDescent="0.45">
      <c r="J27" s="68" t="s">
        <v>63</v>
      </c>
      <c r="K27" s="69"/>
      <c r="L27" t="s">
        <v>89</v>
      </c>
    </row>
  </sheetData>
  <mergeCells count="62">
    <mergeCell ref="A3:A4"/>
    <mergeCell ref="B3:J3"/>
    <mergeCell ref="B4:J4"/>
    <mergeCell ref="B5:J5"/>
    <mergeCell ref="B6:J6"/>
    <mergeCell ref="B7:J7"/>
    <mergeCell ref="B8:J8"/>
    <mergeCell ref="B10:J10"/>
    <mergeCell ref="G1:H1"/>
    <mergeCell ref="B11:J11"/>
    <mergeCell ref="Q11:Q12"/>
    <mergeCell ref="B12:J12"/>
    <mergeCell ref="A19:A23"/>
    <mergeCell ref="D19:K19"/>
    <mergeCell ref="O19:P19"/>
    <mergeCell ref="B14:H14"/>
    <mergeCell ref="T19:V19"/>
    <mergeCell ref="B20:C20"/>
    <mergeCell ref="D20:K20"/>
    <mergeCell ref="O20:P20"/>
    <mergeCell ref="R20:S20"/>
    <mergeCell ref="T20:V20"/>
    <mergeCell ref="R19:S19"/>
    <mergeCell ref="T21:V21"/>
    <mergeCell ref="B22:C22"/>
    <mergeCell ref="D22:K22"/>
    <mergeCell ref="O22:P22"/>
    <mergeCell ref="R22:S22"/>
    <mergeCell ref="T22:V22"/>
    <mergeCell ref="B21:C21"/>
    <mergeCell ref="D21:K21"/>
    <mergeCell ref="O21:P21"/>
    <mergeCell ref="R21:S21"/>
    <mergeCell ref="A24:A25"/>
    <mergeCell ref="B24:C24"/>
    <mergeCell ref="D24:I24"/>
    <mergeCell ref="J24:K24"/>
    <mergeCell ref="L24:N24"/>
    <mergeCell ref="M25:N25"/>
    <mergeCell ref="S25:T25"/>
    <mergeCell ref="B23:C23"/>
    <mergeCell ref="D23:K23"/>
    <mergeCell ref="O23:P23"/>
    <mergeCell ref="R23:S23"/>
    <mergeCell ref="T23:V23"/>
    <mergeCell ref="U25:V25"/>
    <mergeCell ref="U26:V26"/>
    <mergeCell ref="B2:D2"/>
    <mergeCell ref="E2:F2"/>
    <mergeCell ref="G2:J2"/>
    <mergeCell ref="B9:J9"/>
    <mergeCell ref="B13:D13"/>
    <mergeCell ref="E13:F13"/>
    <mergeCell ref="H13:J13"/>
    <mergeCell ref="O24:P24"/>
    <mergeCell ref="Q24:R24"/>
    <mergeCell ref="S24:T24"/>
    <mergeCell ref="U24:V24"/>
    <mergeCell ref="D25:I25"/>
    <mergeCell ref="J25:K25"/>
    <mergeCell ref="O25:P25"/>
    <mergeCell ref="Q25:R25"/>
  </mergeCells>
  <phoneticPr fontId="1"/>
  <dataValidations count="2">
    <dataValidation type="list" allowBlank="1" showInputMessage="1" showErrorMessage="1" sqref="B9" xr:uid="{2ED5213A-2057-4437-B64F-99B3BC6A079B}">
      <formula1>"　　　　　　,当座,普通,その他,"</formula1>
    </dataValidation>
    <dataValidation type="list" allowBlank="1" showInputMessage="1" showErrorMessage="1" sqref="B1:F1 B17:J17" xr:uid="{B3D9687C-AFC1-4D3F-96E2-4C62C2D352D7}">
      <formula1>"         ,1,2,3,4,5,6,7,8,9,0,"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E7A4C-94A0-4E44-98B4-230E2EEDDEBB}">
  <sheetPr codeName="Sheet2"/>
  <dimension ref="A1:AS33"/>
  <sheetViews>
    <sheetView showGridLines="0" view="pageBreakPreview" zoomScaleNormal="49" zoomScaleSheetLayoutView="100" workbookViewId="0">
      <selection activeCell="D24" sqref="D24:I24"/>
    </sheetView>
  </sheetViews>
  <sheetFormatPr defaultColWidth="9" defaultRowHeight="14.4" x14ac:dyDescent="0.45"/>
  <cols>
    <col min="1" max="1" width="3.19921875" style="1" customWidth="1"/>
    <col min="2" max="18" width="2.8984375" style="1" customWidth="1"/>
    <col min="19" max="21" width="4.796875" style="1" customWidth="1"/>
    <col min="22" max="43" width="2.8984375" style="1" customWidth="1"/>
    <col min="44" max="44" width="3.19921875" style="1" customWidth="1"/>
    <col min="45" max="16384" width="9" style="1"/>
  </cols>
  <sheetData>
    <row r="1" spans="1:45" x14ac:dyDescent="0.45">
      <c r="AO1" s="266" t="s">
        <v>2</v>
      </c>
      <c r="AP1" s="266"/>
      <c r="AQ1" s="266"/>
      <c r="AR1" s="266"/>
    </row>
    <row r="2" spans="1:45" ht="19.2" customHeight="1" thickBot="1" x14ac:dyDescent="0.55000000000000004">
      <c r="A2" s="5"/>
      <c r="B2" s="10"/>
      <c r="C2" s="10"/>
      <c r="D2" s="6"/>
      <c r="E2" s="6"/>
      <c r="F2" s="6"/>
      <c r="G2" s="6"/>
      <c r="H2" s="6"/>
      <c r="I2" s="6"/>
      <c r="J2" s="6"/>
      <c r="K2" s="6"/>
      <c r="L2" s="6"/>
      <c r="M2" s="10"/>
      <c r="N2" s="10"/>
      <c r="O2" s="10"/>
      <c r="P2" s="6"/>
      <c r="Q2" s="10"/>
      <c r="R2" s="278" t="s">
        <v>5</v>
      </c>
      <c r="S2" s="278"/>
      <c r="T2" s="278"/>
      <c r="U2" s="278"/>
      <c r="V2" s="278"/>
      <c r="W2" s="278"/>
      <c r="X2" s="278"/>
      <c r="Y2" s="278"/>
      <c r="Z2" s="278"/>
      <c r="AA2" s="278"/>
      <c r="AB2" s="10"/>
      <c r="AC2" s="273" t="s">
        <v>3</v>
      </c>
      <c r="AD2" s="273"/>
      <c r="AE2" s="273"/>
      <c r="AF2" s="21">
        <f>データ入力!B1</f>
        <v>0</v>
      </c>
      <c r="AG2" s="21">
        <f>データ入力!C1</f>
        <v>0</v>
      </c>
      <c r="AH2" s="21">
        <f>データ入力!D1</f>
        <v>0</v>
      </c>
      <c r="AI2" s="21">
        <f>データ入力!E1</f>
        <v>0</v>
      </c>
      <c r="AJ2" s="21">
        <f>データ入力!F1</f>
        <v>0</v>
      </c>
      <c r="AK2" s="274" t="s">
        <v>39</v>
      </c>
      <c r="AL2" s="273"/>
      <c r="AM2" s="20">
        <f>データ入力!B20</f>
        <v>0</v>
      </c>
      <c r="AN2" s="17" t="s">
        <v>38</v>
      </c>
      <c r="AO2" s="20">
        <f>データ入力!D20</f>
        <v>0</v>
      </c>
      <c r="AP2" s="17" t="s">
        <v>37</v>
      </c>
      <c r="AQ2" s="20">
        <f>データ入力!F20</f>
        <v>0</v>
      </c>
      <c r="AR2" s="18" t="s">
        <v>0</v>
      </c>
    </row>
    <row r="3" spans="1:45" ht="19.8" customHeight="1" thickBot="1" x14ac:dyDescent="0.55000000000000004">
      <c r="A3" s="7"/>
      <c r="B3" s="286" t="s">
        <v>28</v>
      </c>
      <c r="C3" s="286"/>
      <c r="D3" s="286"/>
      <c r="E3" s="286"/>
      <c r="F3" s="286"/>
      <c r="G3" s="286"/>
      <c r="H3" s="286"/>
      <c r="I3" s="286"/>
      <c r="J3" s="286"/>
      <c r="K3" s="286"/>
      <c r="L3" s="8"/>
      <c r="M3" s="23"/>
      <c r="N3" s="275" t="s">
        <v>66</v>
      </c>
      <c r="O3" s="276"/>
      <c r="P3" s="277"/>
      <c r="Q3" s="23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3"/>
      <c r="AC3" s="8"/>
      <c r="AD3" s="215" t="s">
        <v>4</v>
      </c>
      <c r="AE3" s="215"/>
      <c r="AF3" s="215"/>
      <c r="AG3" s="196">
        <f>データ入力!B2</f>
        <v>0</v>
      </c>
      <c r="AH3" s="196"/>
      <c r="AI3" s="50" t="s">
        <v>58</v>
      </c>
      <c r="AJ3" s="235" t="str">
        <f>データ入力!G2&amp;""</f>
        <v/>
      </c>
      <c r="AK3" s="235"/>
      <c r="AL3" s="235"/>
      <c r="AM3" s="8"/>
      <c r="AN3" s="8"/>
      <c r="AO3" s="8"/>
      <c r="AP3" s="8"/>
      <c r="AQ3" s="8"/>
      <c r="AR3" s="9"/>
    </row>
    <row r="4" spans="1:45" ht="17.399999999999999" customHeight="1" x14ac:dyDescent="0.45">
      <c r="A4" s="2"/>
      <c r="B4" s="286"/>
      <c r="C4" s="286"/>
      <c r="D4" s="286"/>
      <c r="E4" s="286"/>
      <c r="F4" s="286"/>
      <c r="G4" s="286"/>
      <c r="H4" s="286"/>
      <c r="I4" s="286"/>
      <c r="J4" s="286"/>
      <c r="K4" s="286"/>
      <c r="AD4" s="197" t="s">
        <v>6</v>
      </c>
      <c r="AE4" s="197"/>
      <c r="AF4" s="197"/>
      <c r="AG4" s="287">
        <f>データ入力!B3</f>
        <v>0</v>
      </c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8"/>
    </row>
    <row r="5" spans="1:45" ht="16.8" customHeight="1" x14ac:dyDescent="0.45">
      <c r="A5" s="2"/>
      <c r="B5" s="11"/>
      <c r="C5" s="11"/>
      <c r="D5" s="216" t="s">
        <v>18</v>
      </c>
      <c r="E5" s="216"/>
      <c r="F5" s="216"/>
      <c r="G5" s="217" t="str">
        <f>データ入力!B14&amp;""</f>
        <v/>
      </c>
      <c r="H5" s="217"/>
      <c r="I5" s="217"/>
      <c r="J5" s="217"/>
      <c r="K5" s="217"/>
      <c r="L5" s="217"/>
      <c r="M5" s="12" t="s">
        <v>17</v>
      </c>
      <c r="AG5" s="213" t="str">
        <f>データ入力!B4&amp;""</f>
        <v/>
      </c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4"/>
      <c r="AS5" s="1" t="s">
        <v>67</v>
      </c>
    </row>
    <row r="6" spans="1:45" ht="10.5" customHeight="1" x14ac:dyDescent="0.45">
      <c r="A6" s="2"/>
      <c r="AD6" s="197" t="s">
        <v>7</v>
      </c>
      <c r="AE6" s="197"/>
      <c r="AF6" s="197"/>
      <c r="AG6" s="201">
        <f>データ入力!B5</f>
        <v>0</v>
      </c>
      <c r="AH6" s="201"/>
      <c r="AI6" s="201"/>
      <c r="AJ6" s="201"/>
      <c r="AK6" s="201"/>
      <c r="AL6" s="201"/>
      <c r="AM6" s="201"/>
      <c r="AN6" s="201"/>
      <c r="AO6" s="201"/>
      <c r="AP6" s="201"/>
      <c r="AQ6" s="197" t="s">
        <v>8</v>
      </c>
      <c r="AR6" s="234"/>
    </row>
    <row r="7" spans="1:45" ht="16.8" customHeight="1" x14ac:dyDescent="0.45">
      <c r="A7" s="230" t="s">
        <v>40</v>
      </c>
      <c r="B7" s="231"/>
      <c r="C7" s="210" t="str">
        <f>データ入力!$B$15&amp;""</f>
        <v/>
      </c>
      <c r="D7" s="237"/>
      <c r="E7" s="239">
        <f>データ入力!$E$15</f>
        <v>0</v>
      </c>
      <c r="F7" s="240"/>
      <c r="G7" s="210" t="s">
        <v>73</v>
      </c>
      <c r="H7" s="243">
        <f>データ入力!$H$15</f>
        <v>0</v>
      </c>
      <c r="I7" s="244"/>
      <c r="J7" s="245"/>
      <c r="K7" s="231" t="s">
        <v>43</v>
      </c>
      <c r="L7" s="231"/>
      <c r="M7" s="231"/>
      <c r="N7" s="249">
        <f>データ入力!B13</f>
        <v>0</v>
      </c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1"/>
      <c r="AD7" s="197"/>
      <c r="AE7" s="197"/>
      <c r="AF7" s="197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197"/>
      <c r="AR7" s="234"/>
    </row>
    <row r="8" spans="1:45" ht="16.8" customHeight="1" x14ac:dyDescent="0.45">
      <c r="A8" s="232"/>
      <c r="B8" s="209"/>
      <c r="C8" s="211"/>
      <c r="D8" s="238"/>
      <c r="E8" s="241"/>
      <c r="F8" s="242"/>
      <c r="G8" s="211"/>
      <c r="H8" s="246"/>
      <c r="I8" s="247"/>
      <c r="J8" s="248"/>
      <c r="K8" s="209"/>
      <c r="L8" s="209"/>
      <c r="M8" s="209"/>
      <c r="N8" s="252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4"/>
      <c r="AD8" s="265" t="s">
        <v>69</v>
      </c>
      <c r="AE8" s="235"/>
      <c r="AF8" s="235"/>
      <c r="AG8" s="201">
        <f>データ入力!B6</f>
        <v>0</v>
      </c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2"/>
    </row>
    <row r="9" spans="1:45" ht="16.8" customHeight="1" x14ac:dyDescent="0.45">
      <c r="A9" s="232" t="s">
        <v>41</v>
      </c>
      <c r="B9" s="209"/>
      <c r="C9" s="233" t="str">
        <f>データ入力!B16&amp;""</f>
        <v/>
      </c>
      <c r="D9" s="233" t="str">
        <f>データ入力!C16&amp;""</f>
        <v/>
      </c>
      <c r="E9" s="233" t="str">
        <f>データ入力!D16&amp;""</f>
        <v/>
      </c>
      <c r="F9" s="233" t="str">
        <f>データ入力!E16&amp;""</f>
        <v/>
      </c>
      <c r="G9" s="209" t="s">
        <v>10</v>
      </c>
      <c r="H9" s="209"/>
      <c r="I9" s="271">
        <f>データ入力!B17</f>
        <v>0</v>
      </c>
      <c r="J9" s="271"/>
      <c r="K9" s="271"/>
      <c r="L9" s="271"/>
      <c r="M9" s="271"/>
      <c r="N9" s="271"/>
      <c r="O9" s="212" t="s">
        <v>12</v>
      </c>
      <c r="P9" s="212"/>
      <c r="Q9" s="212"/>
      <c r="R9" s="212"/>
      <c r="S9" s="195" t="s">
        <v>11</v>
      </c>
      <c r="T9" s="280">
        <f>E11+T11</f>
        <v>0</v>
      </c>
      <c r="U9" s="281"/>
      <c r="V9" s="281"/>
      <c r="W9" s="281"/>
      <c r="X9" s="281"/>
      <c r="Y9" s="281"/>
      <c r="Z9" s="281"/>
      <c r="AA9" s="281"/>
      <c r="AB9" s="281"/>
      <c r="AC9" s="269" t="s">
        <v>58</v>
      </c>
      <c r="AD9" s="265" t="s">
        <v>13</v>
      </c>
      <c r="AE9" s="235"/>
      <c r="AF9" s="235"/>
      <c r="AG9" s="201">
        <f>データ入力!B7</f>
        <v>0</v>
      </c>
      <c r="AH9" s="201"/>
      <c r="AI9" s="201"/>
      <c r="AJ9" s="201"/>
      <c r="AK9" s="201"/>
      <c r="AL9" s="201"/>
      <c r="AM9" s="201">
        <f>データ入力!B8</f>
        <v>0</v>
      </c>
      <c r="AN9" s="201"/>
      <c r="AO9" s="201"/>
      <c r="AP9" s="201"/>
      <c r="AQ9" s="235" t="s">
        <v>15</v>
      </c>
      <c r="AR9" s="236"/>
    </row>
    <row r="10" spans="1:45" ht="16.8" customHeight="1" x14ac:dyDescent="0.45">
      <c r="A10" s="232"/>
      <c r="B10" s="209"/>
      <c r="C10" s="211"/>
      <c r="D10" s="211"/>
      <c r="E10" s="211"/>
      <c r="F10" s="211"/>
      <c r="G10" s="209"/>
      <c r="H10" s="209"/>
      <c r="I10" s="271"/>
      <c r="J10" s="271"/>
      <c r="K10" s="271"/>
      <c r="L10" s="271"/>
      <c r="M10" s="271"/>
      <c r="N10" s="271"/>
      <c r="O10" s="212"/>
      <c r="P10" s="212"/>
      <c r="Q10" s="212"/>
      <c r="R10" s="212"/>
      <c r="S10" s="195"/>
      <c r="T10" s="284"/>
      <c r="U10" s="285"/>
      <c r="V10" s="285"/>
      <c r="W10" s="285"/>
      <c r="X10" s="285"/>
      <c r="Y10" s="285"/>
      <c r="Z10" s="285"/>
      <c r="AA10" s="285"/>
      <c r="AB10" s="285"/>
      <c r="AC10" s="270"/>
      <c r="AD10" s="265" t="s">
        <v>14</v>
      </c>
      <c r="AE10" s="235"/>
      <c r="AF10" s="235"/>
      <c r="AG10" s="201">
        <f>データ入力!B9</f>
        <v>0</v>
      </c>
      <c r="AH10" s="201"/>
      <c r="AI10" s="201"/>
      <c r="AJ10" s="201"/>
      <c r="AK10" s="235" t="s">
        <v>16</v>
      </c>
      <c r="AL10" s="235"/>
      <c r="AM10" s="235"/>
      <c r="AN10" s="201">
        <f>データ入力!B10</f>
        <v>0</v>
      </c>
      <c r="AO10" s="201"/>
      <c r="AP10" s="201"/>
      <c r="AQ10" s="201"/>
      <c r="AR10" s="202"/>
    </row>
    <row r="11" spans="1:45" ht="16.8" customHeight="1" x14ac:dyDescent="0.45">
      <c r="A11" s="203" t="s">
        <v>9</v>
      </c>
      <c r="B11" s="204"/>
      <c r="C11" s="205"/>
      <c r="D11" s="195" t="s">
        <v>11</v>
      </c>
      <c r="E11" s="280">
        <f>データ入力!Q27</f>
        <v>0</v>
      </c>
      <c r="F11" s="281"/>
      <c r="G11" s="281"/>
      <c r="H11" s="281"/>
      <c r="I11" s="281"/>
      <c r="J11" s="281"/>
      <c r="K11" s="281"/>
      <c r="L11" s="281"/>
      <c r="M11" s="281"/>
      <c r="N11" s="267" t="s">
        <v>58</v>
      </c>
      <c r="O11" s="255" t="s">
        <v>71</v>
      </c>
      <c r="P11" s="256"/>
      <c r="Q11" s="256"/>
      <c r="R11" s="257"/>
      <c r="S11" s="195" t="s">
        <v>11</v>
      </c>
      <c r="T11" s="261">
        <f>データ入力!U27</f>
        <v>0</v>
      </c>
      <c r="U11" s="262"/>
      <c r="V11" s="262"/>
      <c r="W11" s="262"/>
      <c r="X11" s="262"/>
      <c r="Y11" s="262"/>
      <c r="Z11" s="262"/>
      <c r="AA11" s="262"/>
      <c r="AB11" s="262"/>
      <c r="AC11" s="269" t="s">
        <v>58</v>
      </c>
      <c r="AD11" s="265" t="s">
        <v>50</v>
      </c>
      <c r="AE11" s="235"/>
      <c r="AF11" s="235"/>
      <c r="AG11" s="201">
        <f>データ入力!B11</f>
        <v>0</v>
      </c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202"/>
    </row>
    <row r="12" spans="1:45" ht="16.8" customHeight="1" x14ac:dyDescent="0.45">
      <c r="A12" s="206"/>
      <c r="B12" s="207"/>
      <c r="C12" s="208"/>
      <c r="D12" s="172"/>
      <c r="E12" s="282"/>
      <c r="F12" s="283"/>
      <c r="G12" s="283"/>
      <c r="H12" s="283"/>
      <c r="I12" s="283"/>
      <c r="J12" s="283"/>
      <c r="K12" s="283"/>
      <c r="L12" s="283"/>
      <c r="M12" s="283"/>
      <c r="N12" s="268"/>
      <c r="O12" s="258"/>
      <c r="P12" s="259"/>
      <c r="Q12" s="259"/>
      <c r="R12" s="260"/>
      <c r="S12" s="172"/>
      <c r="T12" s="263"/>
      <c r="U12" s="264"/>
      <c r="V12" s="264"/>
      <c r="W12" s="264"/>
      <c r="X12" s="264"/>
      <c r="Y12" s="264"/>
      <c r="Z12" s="264"/>
      <c r="AA12" s="264"/>
      <c r="AB12" s="264"/>
      <c r="AC12" s="272"/>
      <c r="AG12" s="213" t="str">
        <f>データ入力!B12&amp;""</f>
        <v/>
      </c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4"/>
    </row>
    <row r="13" spans="1:45" ht="7.8" customHeight="1" x14ac:dyDescent="0.45">
      <c r="A13" s="2"/>
      <c r="AR13" s="3"/>
    </row>
    <row r="14" spans="1:45" ht="16.8" customHeight="1" x14ac:dyDescent="0.45">
      <c r="A14" s="229" t="s">
        <v>115</v>
      </c>
      <c r="B14" s="200"/>
      <c r="C14" s="198" t="s">
        <v>19</v>
      </c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200"/>
      <c r="O14" s="192" t="s">
        <v>20</v>
      </c>
      <c r="P14" s="192"/>
      <c r="Q14" s="192" t="s">
        <v>21</v>
      </c>
      <c r="R14" s="192"/>
      <c r="S14" s="192" t="s">
        <v>22</v>
      </c>
      <c r="T14" s="192"/>
      <c r="U14" s="192"/>
      <c r="V14" s="192" t="s">
        <v>77</v>
      </c>
      <c r="W14" s="192"/>
      <c r="X14" s="192"/>
      <c r="Y14" s="192"/>
      <c r="Z14" s="192"/>
      <c r="AA14" s="192"/>
      <c r="AB14" s="192"/>
      <c r="AC14" s="192" t="s">
        <v>90</v>
      </c>
      <c r="AD14" s="192"/>
      <c r="AE14" s="192"/>
      <c r="AF14" s="192" t="s">
        <v>79</v>
      </c>
      <c r="AG14" s="192"/>
      <c r="AH14" s="192"/>
      <c r="AI14" s="192"/>
      <c r="AJ14" s="192"/>
      <c r="AK14" s="192"/>
      <c r="AL14" s="192"/>
      <c r="AM14" s="192" t="s">
        <v>23</v>
      </c>
      <c r="AN14" s="192"/>
      <c r="AO14" s="192"/>
      <c r="AP14" s="192"/>
      <c r="AQ14" s="192"/>
      <c r="AR14" s="193"/>
    </row>
    <row r="15" spans="1:45" ht="16.8" customHeight="1" x14ac:dyDescent="0.45">
      <c r="A15" s="218" t="str">
        <f>IF(データ入力!B22="","",データ入力!B22)</f>
        <v/>
      </c>
      <c r="B15" s="219"/>
      <c r="C15" s="174">
        <f>データ入力!D22</f>
        <v>0</v>
      </c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6"/>
      <c r="O15" s="177">
        <f>データ入力!L22</f>
        <v>0</v>
      </c>
      <c r="P15" s="177"/>
      <c r="Q15" s="177">
        <f>データ入力!M22</f>
        <v>0</v>
      </c>
      <c r="R15" s="177"/>
      <c r="S15" s="178">
        <f>データ入力!N22</f>
        <v>0</v>
      </c>
      <c r="T15" s="179"/>
      <c r="U15" s="180"/>
      <c r="V15" s="181">
        <f>データ入力!O22</f>
        <v>0</v>
      </c>
      <c r="W15" s="182"/>
      <c r="X15" s="182"/>
      <c r="Y15" s="182"/>
      <c r="Z15" s="182"/>
      <c r="AA15" s="182"/>
      <c r="AB15" s="183"/>
      <c r="AC15" s="184" t="str">
        <f>データ入力!Q22</f>
        <v>-</v>
      </c>
      <c r="AD15" s="185"/>
      <c r="AE15" s="186"/>
      <c r="AF15" s="181">
        <f>データ入力!R22</f>
        <v>0</v>
      </c>
      <c r="AG15" s="182"/>
      <c r="AH15" s="182"/>
      <c r="AI15" s="182"/>
      <c r="AJ15" s="182"/>
      <c r="AK15" s="182"/>
      <c r="AL15" s="183"/>
      <c r="AM15" s="177">
        <f>データ入力!T22</f>
        <v>0</v>
      </c>
      <c r="AN15" s="177"/>
      <c r="AO15" s="177"/>
      <c r="AP15" s="177"/>
      <c r="AQ15" s="177"/>
      <c r="AR15" s="187"/>
    </row>
    <row r="16" spans="1:45" ht="16.8" customHeight="1" x14ac:dyDescent="0.45">
      <c r="A16" s="218" t="str">
        <f>IF(データ入力!B23="","",データ入力!B23)</f>
        <v/>
      </c>
      <c r="B16" s="219"/>
      <c r="C16" s="174">
        <f>データ入力!D23</f>
        <v>0</v>
      </c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6"/>
      <c r="O16" s="177">
        <f>データ入力!L23</f>
        <v>0</v>
      </c>
      <c r="P16" s="177"/>
      <c r="Q16" s="177">
        <f>データ入力!M23</f>
        <v>0</v>
      </c>
      <c r="R16" s="177"/>
      <c r="S16" s="178">
        <f>データ入力!N23</f>
        <v>0</v>
      </c>
      <c r="T16" s="179"/>
      <c r="U16" s="180"/>
      <c r="V16" s="181">
        <f>データ入力!O23</f>
        <v>0</v>
      </c>
      <c r="W16" s="182"/>
      <c r="X16" s="182"/>
      <c r="Y16" s="182"/>
      <c r="Z16" s="182"/>
      <c r="AA16" s="182"/>
      <c r="AB16" s="183"/>
      <c r="AC16" s="184" t="str">
        <f>データ入力!Q23</f>
        <v>-</v>
      </c>
      <c r="AD16" s="185"/>
      <c r="AE16" s="186"/>
      <c r="AF16" s="181">
        <f>データ入力!R23</f>
        <v>0</v>
      </c>
      <c r="AG16" s="182"/>
      <c r="AH16" s="182"/>
      <c r="AI16" s="182"/>
      <c r="AJ16" s="182"/>
      <c r="AK16" s="182"/>
      <c r="AL16" s="183"/>
      <c r="AM16" s="177">
        <f>データ入力!T23</f>
        <v>0</v>
      </c>
      <c r="AN16" s="177"/>
      <c r="AO16" s="177"/>
      <c r="AP16" s="177"/>
      <c r="AQ16" s="177"/>
      <c r="AR16" s="187"/>
    </row>
    <row r="17" spans="1:44" ht="16.8" customHeight="1" x14ac:dyDescent="0.45">
      <c r="A17" s="218" t="str">
        <f>IF(データ入力!B24="","",データ入力!B24)</f>
        <v/>
      </c>
      <c r="B17" s="219"/>
      <c r="C17" s="174">
        <f>データ入力!D24</f>
        <v>0</v>
      </c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6"/>
      <c r="O17" s="177">
        <f>データ入力!L24</f>
        <v>0</v>
      </c>
      <c r="P17" s="177"/>
      <c r="Q17" s="177">
        <f>データ入力!M24</f>
        <v>0</v>
      </c>
      <c r="R17" s="177"/>
      <c r="S17" s="178">
        <f>データ入力!N24</f>
        <v>0</v>
      </c>
      <c r="T17" s="179"/>
      <c r="U17" s="180"/>
      <c r="V17" s="181">
        <f>データ入力!O24</f>
        <v>0</v>
      </c>
      <c r="W17" s="182"/>
      <c r="X17" s="182"/>
      <c r="Y17" s="182"/>
      <c r="Z17" s="182"/>
      <c r="AA17" s="182"/>
      <c r="AB17" s="183"/>
      <c r="AC17" s="184" t="str">
        <f>データ入力!Q24</f>
        <v>-</v>
      </c>
      <c r="AD17" s="185"/>
      <c r="AE17" s="186"/>
      <c r="AF17" s="181">
        <f>データ入力!R24</f>
        <v>0</v>
      </c>
      <c r="AG17" s="182"/>
      <c r="AH17" s="182"/>
      <c r="AI17" s="182"/>
      <c r="AJ17" s="182"/>
      <c r="AK17" s="182"/>
      <c r="AL17" s="183"/>
      <c r="AM17" s="177">
        <f>データ入力!T24</f>
        <v>0</v>
      </c>
      <c r="AN17" s="177"/>
      <c r="AO17" s="177"/>
      <c r="AP17" s="177"/>
      <c r="AQ17" s="177"/>
      <c r="AR17" s="187"/>
    </row>
    <row r="18" spans="1:44" ht="16.8" customHeight="1" x14ac:dyDescent="0.45">
      <c r="A18" s="218" t="str">
        <f>IF(データ入力!B25="","",データ入力!B25)</f>
        <v/>
      </c>
      <c r="B18" s="219"/>
      <c r="C18" s="174">
        <f>データ入力!D25</f>
        <v>0</v>
      </c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6"/>
      <c r="O18" s="177">
        <f>データ入力!L25</f>
        <v>0</v>
      </c>
      <c r="P18" s="177"/>
      <c r="Q18" s="177">
        <f>データ入力!M25</f>
        <v>0</v>
      </c>
      <c r="R18" s="177"/>
      <c r="S18" s="178">
        <f>データ入力!N25</f>
        <v>0</v>
      </c>
      <c r="T18" s="179"/>
      <c r="U18" s="180"/>
      <c r="V18" s="181">
        <f>データ入力!O25</f>
        <v>0</v>
      </c>
      <c r="W18" s="182"/>
      <c r="X18" s="182"/>
      <c r="Y18" s="182"/>
      <c r="Z18" s="182"/>
      <c r="AA18" s="182"/>
      <c r="AB18" s="183"/>
      <c r="AC18" s="184" t="str">
        <f>データ入力!Q25</f>
        <v>-</v>
      </c>
      <c r="AD18" s="185"/>
      <c r="AE18" s="186"/>
      <c r="AF18" s="181">
        <f>データ入力!R25</f>
        <v>0</v>
      </c>
      <c r="AG18" s="182"/>
      <c r="AH18" s="182"/>
      <c r="AI18" s="182"/>
      <c r="AJ18" s="182"/>
      <c r="AK18" s="182"/>
      <c r="AL18" s="183"/>
      <c r="AM18" s="177">
        <f>データ入力!T25</f>
        <v>0</v>
      </c>
      <c r="AN18" s="177"/>
      <c r="AO18" s="177"/>
      <c r="AP18" s="177"/>
      <c r="AQ18" s="177"/>
      <c r="AR18" s="187"/>
    </row>
    <row r="19" spans="1:44" ht="16.8" customHeight="1" x14ac:dyDescent="0.45">
      <c r="A19" s="221"/>
      <c r="B19" s="222"/>
      <c r="C19" s="192" t="s">
        <v>91</v>
      </c>
      <c r="D19" s="192"/>
      <c r="E19" s="192"/>
      <c r="F19" s="192"/>
      <c r="G19" s="192"/>
      <c r="H19" s="192"/>
      <c r="I19" s="192"/>
      <c r="J19" s="192" t="s">
        <v>92</v>
      </c>
      <c r="K19" s="192"/>
      <c r="L19" s="192"/>
      <c r="M19" s="192"/>
      <c r="N19" s="192"/>
      <c r="O19" s="192"/>
      <c r="P19" s="192" t="s">
        <v>82</v>
      </c>
      <c r="Q19" s="192"/>
      <c r="R19" s="192"/>
      <c r="S19" s="192"/>
      <c r="T19" s="192"/>
      <c r="U19" s="192"/>
      <c r="V19" s="192"/>
      <c r="W19" s="192"/>
      <c r="X19" s="192" t="s">
        <v>93</v>
      </c>
      <c r="Y19" s="192"/>
      <c r="Z19" s="192"/>
      <c r="AA19" s="192"/>
      <c r="AB19" s="192"/>
      <c r="AC19" s="192"/>
      <c r="AD19" s="192"/>
      <c r="AE19" s="192" t="s">
        <v>94</v>
      </c>
      <c r="AF19" s="192"/>
      <c r="AG19" s="192"/>
      <c r="AH19" s="192"/>
      <c r="AI19" s="192"/>
      <c r="AJ19" s="192"/>
      <c r="AK19" s="192"/>
      <c r="AL19" s="192" t="s">
        <v>95</v>
      </c>
      <c r="AM19" s="192"/>
      <c r="AN19" s="192"/>
      <c r="AO19" s="192"/>
      <c r="AP19" s="192"/>
      <c r="AQ19" s="192"/>
      <c r="AR19" s="193"/>
    </row>
    <row r="20" spans="1:44" s="19" customFormat="1" ht="16.8" customHeight="1" x14ac:dyDescent="0.45">
      <c r="A20" s="223"/>
      <c r="B20" s="224"/>
      <c r="C20" s="188">
        <f>データ入力!D27</f>
        <v>0</v>
      </c>
      <c r="D20" s="189"/>
      <c r="E20" s="189"/>
      <c r="F20" s="189"/>
      <c r="G20" s="189"/>
      <c r="H20" s="189"/>
      <c r="I20" s="225"/>
      <c r="J20" s="226">
        <f>データ入力!J27</f>
        <v>0</v>
      </c>
      <c r="K20" s="227"/>
      <c r="L20" s="227"/>
      <c r="M20" s="227"/>
      <c r="N20" s="227"/>
      <c r="O20" s="228"/>
      <c r="P20" s="188">
        <f>データ入力!M27</f>
        <v>0</v>
      </c>
      <c r="Q20" s="189"/>
      <c r="R20" s="189"/>
      <c r="S20" s="189"/>
      <c r="T20" s="189"/>
      <c r="U20" s="189"/>
      <c r="V20" s="189"/>
      <c r="W20" s="225"/>
      <c r="X20" s="188">
        <f>データ入力!O27</f>
        <v>0</v>
      </c>
      <c r="Y20" s="189"/>
      <c r="Z20" s="189"/>
      <c r="AA20" s="189"/>
      <c r="AB20" s="189"/>
      <c r="AC20" s="189"/>
      <c r="AD20" s="225"/>
      <c r="AE20" s="188">
        <f>データ入力!Q27</f>
        <v>0</v>
      </c>
      <c r="AF20" s="189"/>
      <c r="AG20" s="189"/>
      <c r="AH20" s="189"/>
      <c r="AI20" s="189"/>
      <c r="AJ20" s="189"/>
      <c r="AK20" s="225"/>
      <c r="AL20" s="188">
        <f>データ入力!S27</f>
        <v>0</v>
      </c>
      <c r="AM20" s="189"/>
      <c r="AN20" s="189"/>
      <c r="AO20" s="189"/>
      <c r="AP20" s="189"/>
      <c r="AQ20" s="189"/>
      <c r="AR20" s="190"/>
    </row>
    <row r="21" spans="1:44" ht="16.8" customHeight="1" x14ac:dyDescent="0.45">
      <c r="A21" s="2"/>
      <c r="AR21" s="3"/>
    </row>
    <row r="22" spans="1:44" ht="16.8" customHeight="1" x14ac:dyDescent="0.45">
      <c r="A22" s="2"/>
      <c r="B22" s="15" t="s">
        <v>24</v>
      </c>
      <c r="C22" s="1" t="s">
        <v>26</v>
      </c>
      <c r="AR22" s="3"/>
    </row>
    <row r="23" spans="1:44" ht="16.8" customHeight="1" x14ac:dyDescent="0.45">
      <c r="A23" s="2"/>
      <c r="B23" s="15" t="s">
        <v>25</v>
      </c>
      <c r="C23" s="1" t="s">
        <v>27</v>
      </c>
      <c r="AR23" s="3"/>
    </row>
    <row r="24" spans="1:44" ht="16.8" customHeight="1" x14ac:dyDescent="0.45">
      <c r="A24" s="2"/>
      <c r="B24" s="15" t="s">
        <v>1</v>
      </c>
      <c r="C24" s="1" t="s">
        <v>96</v>
      </c>
      <c r="AB24" s="191" t="s">
        <v>97</v>
      </c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3"/>
      <c r="AR24" s="3"/>
    </row>
    <row r="25" spans="1:44" ht="16.8" customHeight="1" x14ac:dyDescent="0.45">
      <c r="A25" s="2"/>
      <c r="C25" s="1" t="s">
        <v>42</v>
      </c>
      <c r="AB25" s="194"/>
      <c r="AC25" s="195"/>
      <c r="AD25" s="195"/>
      <c r="AE25" s="195"/>
      <c r="AF25" s="195" t="s">
        <v>98</v>
      </c>
      <c r="AG25" s="195"/>
      <c r="AH25" s="195"/>
      <c r="AI25" s="195"/>
      <c r="AJ25" s="209" t="s">
        <v>99</v>
      </c>
      <c r="AK25" s="209"/>
      <c r="AL25" s="209"/>
      <c r="AM25" s="209"/>
      <c r="AN25" s="195" t="s">
        <v>100</v>
      </c>
      <c r="AO25" s="195"/>
      <c r="AP25" s="195"/>
      <c r="AQ25" s="220"/>
      <c r="AR25" s="3"/>
    </row>
    <row r="26" spans="1:44" ht="16.8" customHeight="1" x14ac:dyDescent="0.45">
      <c r="A26" s="2"/>
      <c r="B26" s="15" t="s">
        <v>101</v>
      </c>
      <c r="C26" s="1" t="s">
        <v>102</v>
      </c>
      <c r="AB26" s="194"/>
      <c r="AC26" s="195"/>
      <c r="AD26" s="195"/>
      <c r="AE26" s="195"/>
      <c r="AF26" s="195"/>
      <c r="AG26" s="195"/>
      <c r="AH26" s="195"/>
      <c r="AI26" s="195"/>
      <c r="AJ26" s="209"/>
      <c r="AK26" s="209"/>
      <c r="AL26" s="209"/>
      <c r="AM26" s="209"/>
      <c r="AN26" s="195"/>
      <c r="AO26" s="195"/>
      <c r="AP26" s="195"/>
      <c r="AQ26" s="220"/>
      <c r="AR26" s="3"/>
    </row>
    <row r="27" spans="1:44" ht="16.8" customHeight="1" x14ac:dyDescent="0.45">
      <c r="A27" s="2"/>
      <c r="B27" s="15" t="s">
        <v>103</v>
      </c>
      <c r="C27" s="1" t="s">
        <v>29</v>
      </c>
      <c r="AB27" s="194"/>
      <c r="AC27" s="195"/>
      <c r="AD27" s="195"/>
      <c r="AE27" s="195"/>
      <c r="AF27" s="195"/>
      <c r="AG27" s="195"/>
      <c r="AH27" s="195"/>
      <c r="AI27" s="195"/>
      <c r="AJ27" s="209"/>
      <c r="AK27" s="209"/>
      <c r="AL27" s="209"/>
      <c r="AM27" s="209"/>
      <c r="AN27" s="195"/>
      <c r="AO27" s="195"/>
      <c r="AP27" s="195"/>
      <c r="AQ27" s="220"/>
      <c r="AR27" s="3"/>
    </row>
    <row r="28" spans="1:44" ht="16.8" customHeight="1" x14ac:dyDescent="0.45">
      <c r="A28" s="2"/>
      <c r="B28" s="15" t="s">
        <v>104</v>
      </c>
      <c r="C28" s="1" t="s">
        <v>30</v>
      </c>
      <c r="AB28" s="171" t="s">
        <v>80</v>
      </c>
      <c r="AC28" s="172"/>
      <c r="AD28" s="172"/>
      <c r="AE28" s="172"/>
      <c r="AF28" s="172" t="s">
        <v>105</v>
      </c>
      <c r="AG28" s="172"/>
      <c r="AH28" s="172"/>
      <c r="AI28" s="172"/>
      <c r="AJ28" s="172" t="s">
        <v>106</v>
      </c>
      <c r="AK28" s="172"/>
      <c r="AL28" s="172"/>
      <c r="AM28" s="172"/>
      <c r="AN28" s="172" t="s">
        <v>107</v>
      </c>
      <c r="AO28" s="172"/>
      <c r="AP28" s="172"/>
      <c r="AQ28" s="173"/>
      <c r="AR28" s="3"/>
    </row>
    <row r="29" spans="1:44" ht="16.8" customHeight="1" x14ac:dyDescent="0.45">
      <c r="A29" s="2"/>
      <c r="B29" s="15" t="s">
        <v>108</v>
      </c>
      <c r="C29" s="1" t="s">
        <v>109</v>
      </c>
      <c r="AR29" s="3"/>
    </row>
    <row r="30" spans="1:44" ht="16.8" customHeight="1" x14ac:dyDescent="0.45">
      <c r="A30" s="2"/>
      <c r="B30" s="15" t="s">
        <v>110</v>
      </c>
      <c r="C30" s="1" t="s">
        <v>111</v>
      </c>
      <c r="AB30" s="4"/>
      <c r="AR30" s="3"/>
    </row>
    <row r="31" spans="1:44" ht="9" customHeight="1" x14ac:dyDescent="0.45">
      <c r="A31" s="13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4"/>
    </row>
    <row r="32" spans="1:44" ht="15" customHeight="1" x14ac:dyDescent="0.45">
      <c r="B32" s="4"/>
    </row>
    <row r="33" spans="2:2" x14ac:dyDescent="0.45">
      <c r="B33" s="4"/>
    </row>
  </sheetData>
  <sheetProtection algorithmName="SHA-512" hashValue="aAe5ynFvQhFEGfd9a6YX28cRuZBWmLrN57D3npkVaEtkacXpCKrmcfzMgF0Xztz3KZHU0UHb/h11qawHkaKmag==" saltValue="CgzJnMDzsUhA+y0m4ZFi8w==" spinCount="100000" sheet="1" selectLockedCells="1" selectUnlockedCells="1"/>
  <mergeCells count="123">
    <mergeCell ref="AO1:AR1"/>
    <mergeCell ref="N11:N12"/>
    <mergeCell ref="AC9:AC10"/>
    <mergeCell ref="I9:N10"/>
    <mergeCell ref="AC11:AC12"/>
    <mergeCell ref="S9:S10"/>
    <mergeCell ref="AC2:AE2"/>
    <mergeCell ref="AK2:AL2"/>
    <mergeCell ref="AK10:AM10"/>
    <mergeCell ref="AG10:AJ10"/>
    <mergeCell ref="AN10:AR10"/>
    <mergeCell ref="AD9:AF9"/>
    <mergeCell ref="AD10:AF10"/>
    <mergeCell ref="N3:P3"/>
    <mergeCell ref="R2:AA3"/>
    <mergeCell ref="E11:M12"/>
    <mergeCell ref="T9:AB10"/>
    <mergeCell ref="E9:E10"/>
    <mergeCell ref="F9:F10"/>
    <mergeCell ref="B3:K4"/>
    <mergeCell ref="D9:D10"/>
    <mergeCell ref="AD8:AF8"/>
    <mergeCell ref="AG4:AR4"/>
    <mergeCell ref="AD6:AF7"/>
    <mergeCell ref="A15:B15"/>
    <mergeCell ref="A17:B17"/>
    <mergeCell ref="A18:B18"/>
    <mergeCell ref="A14:B14"/>
    <mergeCell ref="A7:B8"/>
    <mergeCell ref="A9:B10"/>
    <mergeCell ref="C9:C10"/>
    <mergeCell ref="AG6:AP7"/>
    <mergeCell ref="AQ6:AR7"/>
    <mergeCell ref="AQ9:AR9"/>
    <mergeCell ref="C7:D8"/>
    <mergeCell ref="E7:F8"/>
    <mergeCell ref="H7:J8"/>
    <mergeCell ref="K7:M8"/>
    <mergeCell ref="N7:AC8"/>
    <mergeCell ref="O11:R12"/>
    <mergeCell ref="S11:S12"/>
    <mergeCell ref="T11:AB12"/>
    <mergeCell ref="AG8:AR8"/>
    <mergeCell ref="AD11:AF11"/>
    <mergeCell ref="C18:N18"/>
    <mergeCell ref="O18:P18"/>
    <mergeCell ref="Q18:R18"/>
    <mergeCell ref="S18:U18"/>
    <mergeCell ref="A16:B16"/>
    <mergeCell ref="AJ25:AM27"/>
    <mergeCell ref="AN25:AQ27"/>
    <mergeCell ref="A19:B20"/>
    <mergeCell ref="C19:I19"/>
    <mergeCell ref="J19:O19"/>
    <mergeCell ref="P19:W19"/>
    <mergeCell ref="X19:AD19"/>
    <mergeCell ref="AE19:AK19"/>
    <mergeCell ref="C20:I20"/>
    <mergeCell ref="J20:O20"/>
    <mergeCell ref="P20:W20"/>
    <mergeCell ref="X20:AD20"/>
    <mergeCell ref="AE20:AK20"/>
    <mergeCell ref="AL19:AR19"/>
    <mergeCell ref="C15:N15"/>
    <mergeCell ref="O15:P15"/>
    <mergeCell ref="Q15:R15"/>
    <mergeCell ref="S15:U15"/>
    <mergeCell ref="V15:AB15"/>
    <mergeCell ref="AC15:AE15"/>
    <mergeCell ref="AF15:AL15"/>
    <mergeCell ref="AM15:AR15"/>
    <mergeCell ref="V18:AB18"/>
    <mergeCell ref="AC18:AE18"/>
    <mergeCell ref="AF18:AL18"/>
    <mergeCell ref="AM18:AR18"/>
    <mergeCell ref="AG3:AH3"/>
    <mergeCell ref="AJ3:AL3"/>
    <mergeCell ref="C14:N14"/>
    <mergeCell ref="O14:P14"/>
    <mergeCell ref="Q14:R14"/>
    <mergeCell ref="S14:U14"/>
    <mergeCell ref="V14:AB14"/>
    <mergeCell ref="AC14:AE14"/>
    <mergeCell ref="AF14:AL14"/>
    <mergeCell ref="AG11:AR11"/>
    <mergeCell ref="A11:C12"/>
    <mergeCell ref="G9:H10"/>
    <mergeCell ref="D11:D12"/>
    <mergeCell ref="G7:G8"/>
    <mergeCell ref="AG9:AL9"/>
    <mergeCell ref="AM9:AP9"/>
    <mergeCell ref="O9:R10"/>
    <mergeCell ref="AG12:AR12"/>
    <mergeCell ref="AD3:AF3"/>
    <mergeCell ref="AD4:AF4"/>
    <mergeCell ref="AG5:AR5"/>
    <mergeCell ref="D5:F5"/>
    <mergeCell ref="G5:L5"/>
    <mergeCell ref="AM14:AR14"/>
    <mergeCell ref="AB28:AE28"/>
    <mergeCell ref="AF28:AI28"/>
    <mergeCell ref="AJ28:AM28"/>
    <mergeCell ref="AN28:AQ28"/>
    <mergeCell ref="C16:N16"/>
    <mergeCell ref="O16:P16"/>
    <mergeCell ref="Q16:R16"/>
    <mergeCell ref="S16:U16"/>
    <mergeCell ref="V16:AB16"/>
    <mergeCell ref="AC16:AE16"/>
    <mergeCell ref="AF16:AL16"/>
    <mergeCell ref="AM16:AR16"/>
    <mergeCell ref="C17:N17"/>
    <mergeCell ref="O17:P17"/>
    <mergeCell ref="Q17:R17"/>
    <mergeCell ref="S17:U17"/>
    <mergeCell ref="V17:AB17"/>
    <mergeCell ref="AC17:AE17"/>
    <mergeCell ref="AF17:AL17"/>
    <mergeCell ref="AM17:AR17"/>
    <mergeCell ref="AL20:AR20"/>
    <mergeCell ref="AB24:AQ24"/>
    <mergeCell ref="AB25:AE27"/>
    <mergeCell ref="AF25:AI27"/>
  </mergeCells>
  <phoneticPr fontId="1"/>
  <printOptions horizontalCentered="1" verticalCentered="1"/>
  <pageMargins left="0.31496062992125984" right="0.31496062992125984" top="0.35433070866141736" bottom="0.35433070866141736" header="0" footer="0.19685039370078741"/>
  <pageSetup paperSize="9" scale="96" orientation="landscape" r:id="rId1"/>
  <headerFooter>
    <oddFooter>&amp;R&amp;"UD デジタル 教科書体 NP-R,標準"&amp;9&amp;K002060株式会社　シンコウ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432E8-FEE6-4607-AA25-B7BBE0270AD0}">
  <sheetPr codeName="Sheet3"/>
  <dimension ref="A1:AS26"/>
  <sheetViews>
    <sheetView showGridLines="0" view="pageBreakPreview" zoomScaleNormal="49" zoomScaleSheetLayoutView="100" workbookViewId="0">
      <selection activeCell="AB30" sqref="AB30"/>
    </sheetView>
  </sheetViews>
  <sheetFormatPr defaultColWidth="9" defaultRowHeight="14.4" x14ac:dyDescent="0.45"/>
  <cols>
    <col min="1" max="1" width="3.19921875" style="1" customWidth="1"/>
    <col min="2" max="18" width="2.8984375" style="1" customWidth="1"/>
    <col min="19" max="21" width="4.796875" style="1" customWidth="1"/>
    <col min="22" max="43" width="2.8984375" style="1" customWidth="1"/>
    <col min="44" max="44" width="3.19921875" style="1" customWidth="1"/>
    <col min="45" max="16384" width="9" style="1"/>
  </cols>
  <sheetData>
    <row r="1" spans="1:45" x14ac:dyDescent="0.45">
      <c r="Q1" s="324" t="s">
        <v>32</v>
      </c>
      <c r="R1" s="325"/>
      <c r="S1" s="326"/>
      <c r="T1" s="16">
        <f>データ入力!B19</f>
        <v>0</v>
      </c>
      <c r="U1" s="16">
        <f>データ入力!C19</f>
        <v>0</v>
      </c>
      <c r="V1" s="16">
        <f>データ入力!D19</f>
        <v>0</v>
      </c>
      <c r="W1" s="16">
        <f>データ入力!E19</f>
        <v>0</v>
      </c>
      <c r="X1" s="16">
        <f>データ入力!F19</f>
        <v>0</v>
      </c>
      <c r="Y1" s="16">
        <f>データ入力!G19</f>
        <v>0</v>
      </c>
      <c r="Z1" s="16">
        <f>データ入力!H19</f>
        <v>0</v>
      </c>
      <c r="AA1" s="16">
        <f>データ入力!I19</f>
        <v>0</v>
      </c>
      <c r="AB1" s="16">
        <f>データ入力!J19</f>
        <v>0</v>
      </c>
      <c r="AC1" s="13"/>
      <c r="AO1" s="266" t="s">
        <v>31</v>
      </c>
      <c r="AP1" s="266"/>
      <c r="AQ1" s="266"/>
      <c r="AR1" s="266"/>
    </row>
    <row r="2" spans="1:45" ht="19.2" customHeight="1" thickBot="1" x14ac:dyDescent="0.55000000000000004">
      <c r="A2" s="5"/>
      <c r="B2" s="10"/>
      <c r="C2" s="10"/>
      <c r="D2" s="6"/>
      <c r="E2" s="6"/>
      <c r="F2" s="6"/>
      <c r="G2" s="6"/>
      <c r="H2" s="6"/>
      <c r="I2" s="6"/>
      <c r="J2" s="6"/>
      <c r="K2" s="6"/>
      <c r="L2" s="6"/>
      <c r="M2" s="6"/>
      <c r="N2" s="10"/>
      <c r="O2" s="10"/>
      <c r="P2" s="6"/>
      <c r="R2" s="278" t="s">
        <v>60</v>
      </c>
      <c r="S2" s="278"/>
      <c r="T2" s="278"/>
      <c r="U2" s="278"/>
      <c r="V2" s="278"/>
      <c r="W2" s="278"/>
      <c r="X2" s="278"/>
      <c r="Y2" s="278"/>
      <c r="Z2" s="278"/>
      <c r="AA2" s="278"/>
      <c r="AB2" s="10"/>
      <c r="AC2" s="235" t="s">
        <v>3</v>
      </c>
      <c r="AD2" s="273"/>
      <c r="AE2" s="273"/>
      <c r="AF2" s="21">
        <f>'請求書（控）'!AF2</f>
        <v>0</v>
      </c>
      <c r="AG2" s="21">
        <f>'請求書（控）'!AG2</f>
        <v>0</v>
      </c>
      <c r="AH2" s="21">
        <f>'請求書（控）'!AH2</f>
        <v>0</v>
      </c>
      <c r="AI2" s="21">
        <f>'請求書（控）'!AI2</f>
        <v>0</v>
      </c>
      <c r="AJ2" s="21">
        <f>'請求書（控）'!AJ2</f>
        <v>0</v>
      </c>
      <c r="AK2" s="328" t="s">
        <v>39</v>
      </c>
      <c r="AL2" s="329"/>
      <c r="AM2" s="20">
        <f>'請求書（控）'!AM2</f>
        <v>0</v>
      </c>
      <c r="AN2" s="17" t="s">
        <v>38</v>
      </c>
      <c r="AO2" s="20">
        <f>'請求書（控）'!AO2</f>
        <v>0</v>
      </c>
      <c r="AP2" s="17" t="s">
        <v>37</v>
      </c>
      <c r="AQ2" s="20">
        <f>'請求書（控）'!AQ2</f>
        <v>0</v>
      </c>
      <c r="AR2" s="18" t="s">
        <v>0</v>
      </c>
    </row>
    <row r="3" spans="1:45" ht="19.8" customHeight="1" thickBot="1" x14ac:dyDescent="0.55000000000000004">
      <c r="A3" s="7"/>
      <c r="B3" s="286" t="s">
        <v>28</v>
      </c>
      <c r="C3" s="286"/>
      <c r="D3" s="286"/>
      <c r="E3" s="286"/>
      <c r="F3" s="286"/>
      <c r="G3" s="286"/>
      <c r="H3" s="286"/>
      <c r="I3" s="286"/>
      <c r="J3" s="286"/>
      <c r="K3" s="286"/>
      <c r="L3" s="8"/>
      <c r="M3" s="8"/>
      <c r="N3" s="275" t="s">
        <v>66</v>
      </c>
      <c r="O3" s="276"/>
      <c r="P3" s="277"/>
      <c r="Q3" s="23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3"/>
      <c r="AC3" s="8"/>
      <c r="AD3" s="215" t="s">
        <v>4</v>
      </c>
      <c r="AE3" s="215"/>
      <c r="AF3" s="215"/>
      <c r="AG3" s="320">
        <f>データ入力!B2</f>
        <v>0</v>
      </c>
      <c r="AH3" s="320"/>
      <c r="AI3" s="51" t="s">
        <v>58</v>
      </c>
      <c r="AJ3" s="235" t="str">
        <f>データ入力!G2&amp;""</f>
        <v/>
      </c>
      <c r="AK3" s="235"/>
      <c r="AL3" s="235"/>
      <c r="AM3" s="8"/>
      <c r="AN3" s="8"/>
      <c r="AO3" s="8"/>
      <c r="AP3" s="8"/>
      <c r="AQ3" s="8"/>
      <c r="AR3" s="9"/>
    </row>
    <row r="4" spans="1:45" ht="17.399999999999999" customHeight="1" x14ac:dyDescent="0.45">
      <c r="A4" s="2"/>
      <c r="B4" s="286"/>
      <c r="C4" s="286"/>
      <c r="D4" s="286"/>
      <c r="E4" s="286"/>
      <c r="F4" s="286"/>
      <c r="G4" s="286"/>
      <c r="H4" s="286"/>
      <c r="I4" s="286"/>
      <c r="J4" s="286"/>
      <c r="K4" s="286"/>
      <c r="AD4" s="197" t="s">
        <v>6</v>
      </c>
      <c r="AE4" s="197"/>
      <c r="AF4" s="197"/>
      <c r="AG4" s="322">
        <f>'請求書（控）'!AG4:AR4</f>
        <v>0</v>
      </c>
      <c r="AH4" s="322"/>
      <c r="AI4" s="322"/>
      <c r="AJ4" s="322"/>
      <c r="AK4" s="322"/>
      <c r="AL4" s="322"/>
      <c r="AM4" s="322"/>
      <c r="AN4" s="322"/>
      <c r="AO4" s="322"/>
      <c r="AP4" s="322"/>
      <c r="AQ4" s="322"/>
      <c r="AR4" s="323"/>
    </row>
    <row r="5" spans="1:45" ht="16.8" customHeight="1" x14ac:dyDescent="0.45">
      <c r="A5" s="2"/>
      <c r="B5" s="11"/>
      <c r="C5" s="11"/>
      <c r="D5" s="216" t="s">
        <v>18</v>
      </c>
      <c r="E5" s="216"/>
      <c r="F5" s="216"/>
      <c r="G5" s="327" t="str">
        <f>データ入力!B14&amp;""</f>
        <v/>
      </c>
      <c r="H5" s="327"/>
      <c r="I5" s="327"/>
      <c r="J5" s="327"/>
      <c r="K5" s="327"/>
      <c r="L5" s="327"/>
      <c r="M5" s="12" t="s">
        <v>17</v>
      </c>
      <c r="AG5" s="213" t="str">
        <f>'請求書（控）'!AG5:AR5</f>
        <v/>
      </c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4"/>
      <c r="AS5" s="1" t="s">
        <v>67</v>
      </c>
    </row>
    <row r="6" spans="1:45" ht="10.5" customHeight="1" x14ac:dyDescent="0.45">
      <c r="A6" s="2"/>
      <c r="AD6" s="197" t="s">
        <v>7</v>
      </c>
      <c r="AE6" s="197"/>
      <c r="AF6" s="197"/>
      <c r="AG6" s="304">
        <f>'請求書（控）'!AG6:AP7</f>
        <v>0</v>
      </c>
      <c r="AH6" s="304"/>
      <c r="AI6" s="304"/>
      <c r="AJ6" s="304"/>
      <c r="AK6" s="304"/>
      <c r="AL6" s="304"/>
      <c r="AM6" s="304"/>
      <c r="AN6" s="304"/>
      <c r="AO6" s="304"/>
      <c r="AP6" s="304"/>
      <c r="AQ6" s="197" t="s">
        <v>8</v>
      </c>
      <c r="AR6" s="234"/>
    </row>
    <row r="7" spans="1:45" ht="16.8" customHeight="1" x14ac:dyDescent="0.45">
      <c r="A7" s="230" t="s">
        <v>40</v>
      </c>
      <c r="B7" s="231"/>
      <c r="C7" s="210" t="str">
        <f>データ入力!$B$15&amp;""</f>
        <v/>
      </c>
      <c r="D7" s="237"/>
      <c r="E7" s="239">
        <f>データ入力!$E$15</f>
        <v>0</v>
      </c>
      <c r="F7" s="240"/>
      <c r="G7" s="210" t="s">
        <v>73</v>
      </c>
      <c r="H7" s="243">
        <f>データ入力!$H$15</f>
        <v>0</v>
      </c>
      <c r="I7" s="244"/>
      <c r="J7" s="245"/>
      <c r="K7" s="231" t="s">
        <v>43</v>
      </c>
      <c r="L7" s="231"/>
      <c r="M7" s="231"/>
      <c r="N7" s="249">
        <f>データ入力!B13</f>
        <v>0</v>
      </c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1"/>
      <c r="AD7" s="197"/>
      <c r="AE7" s="197"/>
      <c r="AF7" s="197"/>
      <c r="AG7" s="304"/>
      <c r="AH7" s="304"/>
      <c r="AI7" s="304"/>
      <c r="AJ7" s="304"/>
      <c r="AK7" s="304"/>
      <c r="AL7" s="304"/>
      <c r="AM7" s="304"/>
      <c r="AN7" s="304"/>
      <c r="AO7" s="304"/>
      <c r="AP7" s="304"/>
      <c r="AQ7" s="197"/>
      <c r="AR7" s="234"/>
    </row>
    <row r="8" spans="1:45" ht="16.8" customHeight="1" x14ac:dyDescent="0.45">
      <c r="A8" s="232"/>
      <c r="B8" s="209"/>
      <c r="C8" s="211"/>
      <c r="D8" s="238"/>
      <c r="E8" s="241"/>
      <c r="F8" s="242"/>
      <c r="G8" s="211"/>
      <c r="H8" s="246"/>
      <c r="I8" s="247"/>
      <c r="J8" s="248"/>
      <c r="K8" s="209"/>
      <c r="L8" s="209"/>
      <c r="M8" s="209"/>
      <c r="N8" s="252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4"/>
      <c r="AD8" s="265" t="s">
        <v>69</v>
      </c>
      <c r="AE8" s="235"/>
      <c r="AF8" s="235"/>
      <c r="AG8" s="201">
        <f>'請求書（控）'!AG8:AR8</f>
        <v>0</v>
      </c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2"/>
    </row>
    <row r="9" spans="1:45" ht="16.8" customHeight="1" x14ac:dyDescent="0.45">
      <c r="A9" s="232" t="s">
        <v>41</v>
      </c>
      <c r="B9" s="209"/>
      <c r="C9" s="233" t="str">
        <f>データ入力!B16&amp;""</f>
        <v/>
      </c>
      <c r="D9" s="233" t="str">
        <f>データ入力!C16&amp;""</f>
        <v/>
      </c>
      <c r="E9" s="233" t="str">
        <f>データ入力!D16&amp;""</f>
        <v/>
      </c>
      <c r="F9" s="233" t="str">
        <f>データ入力!E16&amp;""</f>
        <v/>
      </c>
      <c r="G9" s="209" t="s">
        <v>10</v>
      </c>
      <c r="H9" s="209"/>
      <c r="I9" s="271">
        <f>データ入力!B17</f>
        <v>0</v>
      </c>
      <c r="J9" s="271"/>
      <c r="K9" s="271"/>
      <c r="L9" s="271"/>
      <c r="M9" s="271"/>
      <c r="N9" s="271"/>
      <c r="O9" s="212" t="s">
        <v>12</v>
      </c>
      <c r="P9" s="212"/>
      <c r="Q9" s="212"/>
      <c r="R9" s="212"/>
      <c r="S9" s="195" t="s">
        <v>11</v>
      </c>
      <c r="T9" s="280">
        <f>'請求書（控）'!T9</f>
        <v>0</v>
      </c>
      <c r="U9" s="281"/>
      <c r="V9" s="281"/>
      <c r="W9" s="281"/>
      <c r="X9" s="281"/>
      <c r="Y9" s="281"/>
      <c r="Z9" s="281"/>
      <c r="AA9" s="281"/>
      <c r="AB9" s="281"/>
      <c r="AC9" s="269" t="s">
        <v>58</v>
      </c>
      <c r="AD9" s="265" t="s">
        <v>13</v>
      </c>
      <c r="AE9" s="235"/>
      <c r="AF9" s="235"/>
      <c r="AG9" s="304">
        <f>'請求書（控）'!AG9:AL9</f>
        <v>0</v>
      </c>
      <c r="AH9" s="304"/>
      <c r="AI9" s="304"/>
      <c r="AJ9" s="304"/>
      <c r="AK9" s="304"/>
      <c r="AL9" s="304"/>
      <c r="AM9" s="304">
        <f>'請求書（控）'!AM9:AP9</f>
        <v>0</v>
      </c>
      <c r="AN9" s="304"/>
      <c r="AO9" s="304"/>
      <c r="AP9" s="304"/>
      <c r="AQ9" s="235" t="s">
        <v>15</v>
      </c>
      <c r="AR9" s="236"/>
    </row>
    <row r="10" spans="1:45" ht="16.8" customHeight="1" x14ac:dyDescent="0.45">
      <c r="A10" s="232"/>
      <c r="B10" s="209"/>
      <c r="C10" s="211"/>
      <c r="D10" s="211"/>
      <c r="E10" s="211"/>
      <c r="F10" s="211"/>
      <c r="G10" s="209"/>
      <c r="H10" s="209"/>
      <c r="I10" s="271"/>
      <c r="J10" s="271"/>
      <c r="K10" s="271"/>
      <c r="L10" s="271"/>
      <c r="M10" s="271"/>
      <c r="N10" s="271"/>
      <c r="O10" s="212"/>
      <c r="P10" s="212"/>
      <c r="Q10" s="212"/>
      <c r="R10" s="212"/>
      <c r="S10" s="195"/>
      <c r="T10" s="284"/>
      <c r="U10" s="285"/>
      <c r="V10" s="285"/>
      <c r="W10" s="285"/>
      <c r="X10" s="285"/>
      <c r="Y10" s="285"/>
      <c r="Z10" s="285"/>
      <c r="AA10" s="285"/>
      <c r="AB10" s="285"/>
      <c r="AC10" s="270"/>
      <c r="AD10" s="265" t="s">
        <v>14</v>
      </c>
      <c r="AE10" s="235"/>
      <c r="AF10" s="235"/>
      <c r="AG10" s="304">
        <f>'請求書（控）'!AG10:AJ10</f>
        <v>0</v>
      </c>
      <c r="AH10" s="304"/>
      <c r="AI10" s="304"/>
      <c r="AJ10" s="304"/>
      <c r="AK10" s="235" t="s">
        <v>16</v>
      </c>
      <c r="AL10" s="235"/>
      <c r="AM10" s="235"/>
      <c r="AN10" s="304">
        <f>'請求書（控）'!AN10:AR10</f>
        <v>0</v>
      </c>
      <c r="AO10" s="304"/>
      <c r="AP10" s="304"/>
      <c r="AQ10" s="304"/>
      <c r="AR10" s="321"/>
    </row>
    <row r="11" spans="1:45" ht="16.8" customHeight="1" x14ac:dyDescent="0.45">
      <c r="A11" s="203" t="s">
        <v>9</v>
      </c>
      <c r="B11" s="204"/>
      <c r="C11" s="205"/>
      <c r="D11" s="195" t="s">
        <v>11</v>
      </c>
      <c r="E11" s="280">
        <f>'請求書（控）'!E11</f>
        <v>0</v>
      </c>
      <c r="F11" s="281"/>
      <c r="G11" s="281"/>
      <c r="H11" s="281"/>
      <c r="I11" s="281"/>
      <c r="J11" s="281"/>
      <c r="K11" s="281"/>
      <c r="L11" s="281"/>
      <c r="M11" s="281"/>
      <c r="N11" s="267" t="s">
        <v>58</v>
      </c>
      <c r="O11" s="255" t="s">
        <v>71</v>
      </c>
      <c r="P11" s="256"/>
      <c r="Q11" s="256"/>
      <c r="R11" s="257"/>
      <c r="S11" s="195" t="s">
        <v>11</v>
      </c>
      <c r="T11" s="261">
        <f>'請求書（控）'!T11</f>
        <v>0</v>
      </c>
      <c r="U11" s="262"/>
      <c r="V11" s="262"/>
      <c r="W11" s="262"/>
      <c r="X11" s="262"/>
      <c r="Y11" s="262"/>
      <c r="Z11" s="262"/>
      <c r="AA11" s="262"/>
      <c r="AB11" s="262"/>
      <c r="AC11" s="269" t="s">
        <v>58</v>
      </c>
      <c r="AD11" s="265" t="s">
        <v>50</v>
      </c>
      <c r="AE11" s="235"/>
      <c r="AF11" s="235"/>
      <c r="AG11" s="304">
        <f>'請求書（控）'!AG11:AR11</f>
        <v>0</v>
      </c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21"/>
    </row>
    <row r="12" spans="1:45" ht="16.8" customHeight="1" x14ac:dyDescent="0.45">
      <c r="A12" s="206"/>
      <c r="B12" s="207"/>
      <c r="C12" s="208"/>
      <c r="D12" s="172"/>
      <c r="E12" s="282"/>
      <c r="F12" s="283"/>
      <c r="G12" s="283"/>
      <c r="H12" s="283"/>
      <c r="I12" s="283"/>
      <c r="J12" s="283"/>
      <c r="K12" s="283"/>
      <c r="L12" s="283"/>
      <c r="M12" s="283"/>
      <c r="N12" s="268"/>
      <c r="O12" s="258"/>
      <c r="P12" s="259"/>
      <c r="Q12" s="259"/>
      <c r="R12" s="260"/>
      <c r="S12" s="172"/>
      <c r="T12" s="263"/>
      <c r="U12" s="264"/>
      <c r="V12" s="264"/>
      <c r="W12" s="264"/>
      <c r="X12" s="264"/>
      <c r="Y12" s="264"/>
      <c r="Z12" s="264"/>
      <c r="AA12" s="264"/>
      <c r="AB12" s="264"/>
      <c r="AC12" s="272"/>
      <c r="AG12" s="213" t="str">
        <f>データ入力!B12&amp;""</f>
        <v/>
      </c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4"/>
    </row>
    <row r="13" spans="1:45" ht="7.8" customHeight="1" x14ac:dyDescent="0.45">
      <c r="A13" s="2"/>
      <c r="AR13" s="3"/>
    </row>
    <row r="14" spans="1:45" ht="16.8" customHeight="1" x14ac:dyDescent="0.45">
      <c r="A14" s="229" t="s">
        <v>115</v>
      </c>
      <c r="B14" s="200"/>
      <c r="C14" s="198" t="s">
        <v>19</v>
      </c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200"/>
      <c r="O14" s="192" t="s">
        <v>20</v>
      </c>
      <c r="P14" s="192"/>
      <c r="Q14" s="192" t="s">
        <v>21</v>
      </c>
      <c r="R14" s="192"/>
      <c r="S14" s="192" t="s">
        <v>22</v>
      </c>
      <c r="T14" s="192"/>
      <c r="U14" s="192"/>
      <c r="V14" s="192" t="s">
        <v>77</v>
      </c>
      <c r="W14" s="192"/>
      <c r="X14" s="192"/>
      <c r="Y14" s="192"/>
      <c r="Z14" s="192"/>
      <c r="AA14" s="192"/>
      <c r="AB14" s="192"/>
      <c r="AC14" s="192" t="s">
        <v>90</v>
      </c>
      <c r="AD14" s="192"/>
      <c r="AE14" s="192"/>
      <c r="AF14" s="192" t="s">
        <v>79</v>
      </c>
      <c r="AG14" s="192"/>
      <c r="AH14" s="192"/>
      <c r="AI14" s="192"/>
      <c r="AJ14" s="192"/>
      <c r="AK14" s="192"/>
      <c r="AL14" s="192"/>
      <c r="AM14" s="192" t="s">
        <v>23</v>
      </c>
      <c r="AN14" s="192"/>
      <c r="AO14" s="192"/>
      <c r="AP14" s="192"/>
      <c r="AQ14" s="192"/>
      <c r="AR14" s="193"/>
    </row>
    <row r="15" spans="1:45" ht="16.8" customHeight="1" x14ac:dyDescent="0.45">
      <c r="A15" s="218" t="str">
        <f>IF(データ入力!B22="","",データ入力!B22)</f>
        <v/>
      </c>
      <c r="B15" s="219"/>
      <c r="C15" s="174">
        <f>'請求書（控）'!C15</f>
        <v>0</v>
      </c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6"/>
      <c r="O15" s="177">
        <f>'請求書（控）'!O15</f>
        <v>0</v>
      </c>
      <c r="P15" s="177"/>
      <c r="Q15" s="177">
        <f>'請求書（控）'!Q15</f>
        <v>0</v>
      </c>
      <c r="R15" s="177"/>
      <c r="S15" s="298">
        <f>'請求書（控）'!S15</f>
        <v>0</v>
      </c>
      <c r="T15" s="299"/>
      <c r="U15" s="300"/>
      <c r="V15" s="181">
        <f>'請求書（控）'!V15</f>
        <v>0</v>
      </c>
      <c r="W15" s="182"/>
      <c r="X15" s="182"/>
      <c r="Y15" s="182"/>
      <c r="Z15" s="182"/>
      <c r="AA15" s="182"/>
      <c r="AB15" s="183"/>
      <c r="AC15" s="301" t="str">
        <f>'請求書（控）'!AC15</f>
        <v>-</v>
      </c>
      <c r="AD15" s="302"/>
      <c r="AE15" s="303"/>
      <c r="AF15" s="181">
        <f>'請求書（控）'!AF15</f>
        <v>0</v>
      </c>
      <c r="AG15" s="182"/>
      <c r="AH15" s="182"/>
      <c r="AI15" s="182"/>
      <c r="AJ15" s="182"/>
      <c r="AK15" s="182"/>
      <c r="AL15" s="183"/>
      <c r="AM15" s="177">
        <f>'請求書（控）'!AM15</f>
        <v>0</v>
      </c>
      <c r="AN15" s="177"/>
      <c r="AO15" s="177"/>
      <c r="AP15" s="177"/>
      <c r="AQ15" s="177"/>
      <c r="AR15" s="187"/>
    </row>
    <row r="16" spans="1:45" ht="16.8" customHeight="1" x14ac:dyDescent="0.45">
      <c r="A16" s="218" t="str">
        <f>IF(データ入力!B23="","",データ入力!B23)</f>
        <v/>
      </c>
      <c r="B16" s="219"/>
      <c r="C16" s="174">
        <f>'請求書（控）'!C16</f>
        <v>0</v>
      </c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6"/>
      <c r="O16" s="177">
        <f>'請求書（控）'!O16</f>
        <v>0</v>
      </c>
      <c r="P16" s="177"/>
      <c r="Q16" s="177">
        <f>'請求書（控）'!Q16</f>
        <v>0</v>
      </c>
      <c r="R16" s="177"/>
      <c r="S16" s="298">
        <f>'請求書（控）'!S16</f>
        <v>0</v>
      </c>
      <c r="T16" s="299"/>
      <c r="U16" s="300"/>
      <c r="V16" s="181">
        <f>'請求書（控）'!V16</f>
        <v>0</v>
      </c>
      <c r="W16" s="182"/>
      <c r="X16" s="182"/>
      <c r="Y16" s="182"/>
      <c r="Z16" s="182"/>
      <c r="AA16" s="182"/>
      <c r="AB16" s="183"/>
      <c r="AC16" s="301" t="str">
        <f>'請求書（控）'!AC16</f>
        <v>-</v>
      </c>
      <c r="AD16" s="302"/>
      <c r="AE16" s="303"/>
      <c r="AF16" s="181">
        <f>'請求書（控）'!AF16</f>
        <v>0</v>
      </c>
      <c r="AG16" s="182"/>
      <c r="AH16" s="182"/>
      <c r="AI16" s="182"/>
      <c r="AJ16" s="182"/>
      <c r="AK16" s="182"/>
      <c r="AL16" s="183"/>
      <c r="AM16" s="177">
        <f>'請求書（控）'!AM16</f>
        <v>0</v>
      </c>
      <c r="AN16" s="177"/>
      <c r="AO16" s="177"/>
      <c r="AP16" s="177"/>
      <c r="AQ16" s="177"/>
      <c r="AR16" s="187"/>
    </row>
    <row r="17" spans="1:44" ht="16.8" customHeight="1" x14ac:dyDescent="0.45">
      <c r="A17" s="218" t="str">
        <f>IF(データ入力!B24="","",データ入力!B24)</f>
        <v/>
      </c>
      <c r="B17" s="219"/>
      <c r="C17" s="174">
        <f>'請求書（控）'!C17</f>
        <v>0</v>
      </c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6"/>
      <c r="O17" s="177">
        <f>'請求書（控）'!O17</f>
        <v>0</v>
      </c>
      <c r="P17" s="177"/>
      <c r="Q17" s="177">
        <f>'請求書（控）'!Q17</f>
        <v>0</v>
      </c>
      <c r="R17" s="177"/>
      <c r="S17" s="298">
        <f>'請求書（控）'!S17</f>
        <v>0</v>
      </c>
      <c r="T17" s="299"/>
      <c r="U17" s="300"/>
      <c r="V17" s="181">
        <f>'請求書（控）'!V17</f>
        <v>0</v>
      </c>
      <c r="W17" s="182"/>
      <c r="X17" s="182"/>
      <c r="Y17" s="182"/>
      <c r="Z17" s="182"/>
      <c r="AA17" s="182"/>
      <c r="AB17" s="183"/>
      <c r="AC17" s="301" t="str">
        <f>'請求書（控）'!AC17</f>
        <v>-</v>
      </c>
      <c r="AD17" s="302"/>
      <c r="AE17" s="303"/>
      <c r="AF17" s="181">
        <f>'請求書（控）'!AF17</f>
        <v>0</v>
      </c>
      <c r="AG17" s="182"/>
      <c r="AH17" s="182"/>
      <c r="AI17" s="182"/>
      <c r="AJ17" s="182"/>
      <c r="AK17" s="182"/>
      <c r="AL17" s="183"/>
      <c r="AM17" s="177">
        <f>'請求書（控）'!AM17</f>
        <v>0</v>
      </c>
      <c r="AN17" s="177"/>
      <c r="AO17" s="177"/>
      <c r="AP17" s="177"/>
      <c r="AQ17" s="177"/>
      <c r="AR17" s="187"/>
    </row>
    <row r="18" spans="1:44" ht="16.8" customHeight="1" x14ac:dyDescent="0.45">
      <c r="A18" s="218" t="str">
        <f>IF(データ入力!B25="","",データ入力!B25)</f>
        <v/>
      </c>
      <c r="B18" s="219"/>
      <c r="C18" s="174">
        <f>'請求書（控）'!C18</f>
        <v>0</v>
      </c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6"/>
      <c r="O18" s="177">
        <f>'請求書（控）'!O18</f>
        <v>0</v>
      </c>
      <c r="P18" s="177"/>
      <c r="Q18" s="177">
        <f>'請求書（控）'!Q18</f>
        <v>0</v>
      </c>
      <c r="R18" s="177"/>
      <c r="S18" s="298">
        <f>'請求書（控）'!S18</f>
        <v>0</v>
      </c>
      <c r="T18" s="299"/>
      <c r="U18" s="300"/>
      <c r="V18" s="181">
        <f>'請求書（控）'!V18</f>
        <v>0</v>
      </c>
      <c r="W18" s="182"/>
      <c r="X18" s="182"/>
      <c r="Y18" s="182"/>
      <c r="Z18" s="182"/>
      <c r="AA18" s="182"/>
      <c r="AB18" s="183"/>
      <c r="AC18" s="301" t="str">
        <f>'請求書（控）'!AC18</f>
        <v>-</v>
      </c>
      <c r="AD18" s="302"/>
      <c r="AE18" s="303"/>
      <c r="AF18" s="181">
        <f>'請求書（控）'!AF18</f>
        <v>0</v>
      </c>
      <c r="AG18" s="182"/>
      <c r="AH18" s="182"/>
      <c r="AI18" s="182"/>
      <c r="AJ18" s="182"/>
      <c r="AK18" s="182"/>
      <c r="AL18" s="183"/>
      <c r="AM18" s="177">
        <f>'請求書（控）'!AM18</f>
        <v>0</v>
      </c>
      <c r="AN18" s="177"/>
      <c r="AO18" s="177"/>
      <c r="AP18" s="177"/>
      <c r="AQ18" s="177"/>
      <c r="AR18" s="187"/>
    </row>
    <row r="19" spans="1:44" ht="16.8" customHeight="1" x14ac:dyDescent="0.45">
      <c r="A19" s="221"/>
      <c r="B19" s="222"/>
      <c r="C19" s="192" t="s">
        <v>91</v>
      </c>
      <c r="D19" s="192"/>
      <c r="E19" s="192"/>
      <c r="F19" s="192"/>
      <c r="G19" s="192"/>
      <c r="H19" s="192"/>
      <c r="I19" s="192"/>
      <c r="J19" s="192" t="s">
        <v>92</v>
      </c>
      <c r="K19" s="192"/>
      <c r="L19" s="192"/>
      <c r="M19" s="192"/>
      <c r="N19" s="192"/>
      <c r="O19" s="192"/>
      <c r="P19" s="192" t="s">
        <v>82</v>
      </c>
      <c r="Q19" s="192"/>
      <c r="R19" s="192"/>
      <c r="S19" s="192"/>
      <c r="T19" s="192"/>
      <c r="U19" s="192"/>
      <c r="V19" s="192"/>
      <c r="W19" s="192"/>
      <c r="X19" s="192" t="s">
        <v>93</v>
      </c>
      <c r="Y19" s="192"/>
      <c r="Z19" s="192"/>
      <c r="AA19" s="192"/>
      <c r="AB19" s="192"/>
      <c r="AC19" s="192"/>
      <c r="AD19" s="192"/>
      <c r="AE19" s="192" t="s">
        <v>94</v>
      </c>
      <c r="AF19" s="192"/>
      <c r="AG19" s="192"/>
      <c r="AH19" s="192"/>
      <c r="AI19" s="192"/>
      <c r="AJ19" s="192"/>
      <c r="AK19" s="192"/>
      <c r="AL19" s="192" t="s">
        <v>95</v>
      </c>
      <c r="AM19" s="192"/>
      <c r="AN19" s="192"/>
      <c r="AO19" s="192"/>
      <c r="AP19" s="192"/>
      <c r="AQ19" s="192"/>
      <c r="AR19" s="193"/>
    </row>
    <row r="20" spans="1:44" ht="16.8" customHeight="1" x14ac:dyDescent="0.45">
      <c r="A20" s="223"/>
      <c r="B20" s="224"/>
      <c r="C20" s="295">
        <f>'請求書（控）'!C20</f>
        <v>0</v>
      </c>
      <c r="D20" s="296"/>
      <c r="E20" s="296"/>
      <c r="F20" s="296"/>
      <c r="G20" s="296"/>
      <c r="H20" s="296"/>
      <c r="I20" s="316"/>
      <c r="J20" s="317">
        <f>'請求書（控）'!J20</f>
        <v>0</v>
      </c>
      <c r="K20" s="318"/>
      <c r="L20" s="318"/>
      <c r="M20" s="318"/>
      <c r="N20" s="318"/>
      <c r="O20" s="319"/>
      <c r="P20" s="295">
        <f>'請求書（控）'!P20</f>
        <v>0</v>
      </c>
      <c r="Q20" s="296"/>
      <c r="R20" s="296"/>
      <c r="S20" s="296"/>
      <c r="T20" s="296"/>
      <c r="U20" s="296"/>
      <c r="V20" s="296"/>
      <c r="W20" s="316"/>
      <c r="X20" s="295">
        <f>'請求書（控）'!X20</f>
        <v>0</v>
      </c>
      <c r="Y20" s="296"/>
      <c r="Z20" s="296"/>
      <c r="AA20" s="296"/>
      <c r="AB20" s="296"/>
      <c r="AC20" s="296"/>
      <c r="AD20" s="316"/>
      <c r="AE20" s="295">
        <f>'請求書（控）'!AE20</f>
        <v>0</v>
      </c>
      <c r="AF20" s="296"/>
      <c r="AG20" s="296"/>
      <c r="AH20" s="296"/>
      <c r="AI20" s="296"/>
      <c r="AJ20" s="296"/>
      <c r="AK20" s="316"/>
      <c r="AL20" s="295">
        <f>'請求書（控）'!AL20</f>
        <v>0</v>
      </c>
      <c r="AM20" s="296"/>
      <c r="AN20" s="296"/>
      <c r="AO20" s="296"/>
      <c r="AP20" s="296"/>
      <c r="AQ20" s="296"/>
      <c r="AR20" s="297"/>
    </row>
    <row r="21" spans="1:44" ht="16.8" customHeight="1" x14ac:dyDescent="0.45">
      <c r="A21" s="293" t="s">
        <v>112</v>
      </c>
      <c r="B21" s="73" t="s">
        <v>113</v>
      </c>
      <c r="C21" s="198"/>
      <c r="D21" s="199"/>
      <c r="E21" s="199"/>
      <c r="F21" s="199"/>
      <c r="G21" s="199"/>
      <c r="H21" s="199"/>
      <c r="I21" s="200"/>
      <c r="J21" s="198"/>
      <c r="K21" s="199"/>
      <c r="L21" s="199"/>
      <c r="M21" s="199"/>
      <c r="N21" s="199"/>
      <c r="O21" s="200"/>
      <c r="P21" s="198"/>
      <c r="Q21" s="199"/>
      <c r="R21" s="199"/>
      <c r="S21" s="199"/>
      <c r="T21" s="199"/>
      <c r="U21" s="199"/>
      <c r="V21" s="199"/>
      <c r="W21" s="200"/>
      <c r="X21" s="198"/>
      <c r="Y21" s="199"/>
      <c r="Z21" s="199"/>
      <c r="AA21" s="199"/>
      <c r="AB21" s="199"/>
      <c r="AC21" s="199"/>
      <c r="AD21" s="200"/>
      <c r="AE21" s="198"/>
      <c r="AF21" s="199"/>
      <c r="AG21" s="199"/>
      <c r="AH21" s="199"/>
      <c r="AI21" s="199"/>
      <c r="AJ21" s="199"/>
      <c r="AK21" s="200"/>
      <c r="AL21" s="198"/>
      <c r="AM21" s="199"/>
      <c r="AN21" s="199"/>
      <c r="AO21" s="199"/>
      <c r="AP21" s="199"/>
      <c r="AQ21" s="199"/>
      <c r="AR21" s="289"/>
    </row>
    <row r="22" spans="1:44" ht="16.8" customHeight="1" x14ac:dyDescent="0.45">
      <c r="A22" s="294"/>
      <c r="B22" s="74" t="s">
        <v>114</v>
      </c>
      <c r="C22" s="290"/>
      <c r="D22" s="224"/>
      <c r="E22" s="224"/>
      <c r="F22" s="224"/>
      <c r="G22" s="224"/>
      <c r="H22" s="224"/>
      <c r="I22" s="292"/>
      <c r="J22" s="290"/>
      <c r="K22" s="224"/>
      <c r="L22" s="224"/>
      <c r="M22" s="224"/>
      <c r="N22" s="224"/>
      <c r="O22" s="292"/>
      <c r="P22" s="290"/>
      <c r="Q22" s="224"/>
      <c r="R22" s="224"/>
      <c r="S22" s="224"/>
      <c r="T22" s="224"/>
      <c r="U22" s="224"/>
      <c r="V22" s="224"/>
      <c r="W22" s="292"/>
      <c r="X22" s="290"/>
      <c r="Y22" s="224"/>
      <c r="Z22" s="224"/>
      <c r="AA22" s="224"/>
      <c r="AB22" s="224"/>
      <c r="AC22" s="224"/>
      <c r="AD22" s="292"/>
      <c r="AE22" s="290"/>
      <c r="AF22" s="224"/>
      <c r="AG22" s="224"/>
      <c r="AH22" s="224"/>
      <c r="AI22" s="224"/>
      <c r="AJ22" s="224"/>
      <c r="AK22" s="292"/>
      <c r="AL22" s="290"/>
      <c r="AM22" s="224"/>
      <c r="AN22" s="224"/>
      <c r="AO22" s="224"/>
      <c r="AP22" s="224"/>
      <c r="AQ22" s="224"/>
      <c r="AR22" s="291"/>
    </row>
    <row r="23" spans="1:44" ht="16.8" customHeight="1" x14ac:dyDescent="0.45">
      <c r="A23" s="305" t="s">
        <v>34</v>
      </c>
      <c r="B23" s="306"/>
      <c r="C23" s="306"/>
      <c r="D23" s="306" t="s">
        <v>33</v>
      </c>
      <c r="E23" s="306"/>
      <c r="F23" s="306"/>
      <c r="G23" s="306" t="s">
        <v>35</v>
      </c>
      <c r="H23" s="306"/>
      <c r="I23" s="306"/>
      <c r="J23" s="306" t="s">
        <v>36</v>
      </c>
      <c r="K23" s="306"/>
      <c r="L23" s="307"/>
      <c r="S23" s="4"/>
      <c r="T23" s="4"/>
      <c r="U23" s="4"/>
      <c r="V23" s="4"/>
      <c r="W23" s="308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234"/>
    </row>
    <row r="24" spans="1:44" ht="16.8" customHeight="1" x14ac:dyDescent="0.45">
      <c r="A24" s="309"/>
      <c r="B24" s="310"/>
      <c r="C24" s="310"/>
      <c r="D24" s="233"/>
      <c r="E24" s="313"/>
      <c r="F24" s="314"/>
      <c r="G24" s="233"/>
      <c r="H24" s="313"/>
      <c r="I24" s="314"/>
      <c r="J24" s="233"/>
      <c r="K24" s="313"/>
      <c r="L24" s="315"/>
      <c r="M24" s="265"/>
      <c r="N24" s="235"/>
      <c r="S24" s="4"/>
      <c r="T24" s="4"/>
      <c r="U24" s="4"/>
      <c r="V24" s="4"/>
      <c r="W24" s="308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234"/>
    </row>
    <row r="25" spans="1:44" ht="16.8" customHeight="1" x14ac:dyDescent="0.45">
      <c r="A25" s="311"/>
      <c r="B25" s="312"/>
      <c r="C25" s="312"/>
      <c r="D25" s="290"/>
      <c r="E25" s="224"/>
      <c r="F25" s="292"/>
      <c r="G25" s="290"/>
      <c r="H25" s="224"/>
      <c r="I25" s="292"/>
      <c r="J25" s="290"/>
      <c r="K25" s="224"/>
      <c r="L25" s="291"/>
      <c r="M25" s="13"/>
      <c r="N25" s="216"/>
      <c r="O25" s="216"/>
      <c r="P25" s="75"/>
      <c r="Q25" s="22"/>
      <c r="R25" s="75"/>
      <c r="S25" s="22"/>
      <c r="T25" s="75"/>
      <c r="U25" s="22"/>
      <c r="V25" s="22"/>
      <c r="W25" s="223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91"/>
    </row>
    <row r="26" spans="1:44" ht="16.8" customHeight="1" x14ac:dyDescent="0.45">
      <c r="B26" s="4"/>
    </row>
  </sheetData>
  <sheetProtection algorithmName="SHA-512" hashValue="gxh/zqA9TBBnGWPYFFM85q9NY/dWaZjmt1twrttuwZKvZSSeSn0IilFHEVuJ0XVSMHOvFAokSYRGqnELnQBr5A==" saltValue="aMj+hW0HHZfjOk6XZv2vgQ==" spinCount="100000" sheet="1" selectLockedCells="1" selectUnlockedCells="1"/>
  <mergeCells count="139">
    <mergeCell ref="C7:D8"/>
    <mergeCell ref="E7:F8"/>
    <mergeCell ref="H7:J8"/>
    <mergeCell ref="K7:M8"/>
    <mergeCell ref="N7:AC8"/>
    <mergeCell ref="AO1:AR1"/>
    <mergeCell ref="B3:K4"/>
    <mergeCell ref="AD3:AF3"/>
    <mergeCell ref="AD4:AF4"/>
    <mergeCell ref="AG4:AR4"/>
    <mergeCell ref="A7:B8"/>
    <mergeCell ref="Q1:S1"/>
    <mergeCell ref="D5:F5"/>
    <mergeCell ref="G5:L5"/>
    <mergeCell ref="AK2:AL2"/>
    <mergeCell ref="AC2:AE2"/>
    <mergeCell ref="R2:AA3"/>
    <mergeCell ref="N3:P3"/>
    <mergeCell ref="AD8:AF8"/>
    <mergeCell ref="G7:G8"/>
    <mergeCell ref="AD6:AF7"/>
    <mergeCell ref="AG5:AR5"/>
    <mergeCell ref="AG8:AR8"/>
    <mergeCell ref="AG3:AH3"/>
    <mergeCell ref="AG6:AP7"/>
    <mergeCell ref="AQ6:AR7"/>
    <mergeCell ref="AQ9:AR9"/>
    <mergeCell ref="AD10:AF10"/>
    <mergeCell ref="AG10:AJ10"/>
    <mergeCell ref="AC11:AC12"/>
    <mergeCell ref="AK10:AM10"/>
    <mergeCell ref="AN10:AR10"/>
    <mergeCell ref="AD11:AF11"/>
    <mergeCell ref="AG11:AR11"/>
    <mergeCell ref="AG12:AR12"/>
    <mergeCell ref="AD9:AF9"/>
    <mergeCell ref="AG9:AL9"/>
    <mergeCell ref="AJ3:AL3"/>
    <mergeCell ref="A18:B18"/>
    <mergeCell ref="AL19:AR19"/>
    <mergeCell ref="A16:B16"/>
    <mergeCell ref="A11:C12"/>
    <mergeCell ref="D11:D12"/>
    <mergeCell ref="E11:M12"/>
    <mergeCell ref="S9:S10"/>
    <mergeCell ref="AC9:AC10"/>
    <mergeCell ref="T9:AB10"/>
    <mergeCell ref="N11:N12"/>
    <mergeCell ref="A17:B17"/>
    <mergeCell ref="A15:B15"/>
    <mergeCell ref="A9:B10"/>
    <mergeCell ref="C9:C10"/>
    <mergeCell ref="A14:B14"/>
    <mergeCell ref="G9:H10"/>
    <mergeCell ref="I9:N10"/>
    <mergeCell ref="O9:R10"/>
    <mergeCell ref="A19:B20"/>
    <mergeCell ref="C19:I19"/>
    <mergeCell ref="J19:O19"/>
    <mergeCell ref="P19:W19"/>
    <mergeCell ref="X19:AD19"/>
    <mergeCell ref="AE19:AK19"/>
    <mergeCell ref="A23:C23"/>
    <mergeCell ref="D23:F23"/>
    <mergeCell ref="G23:I23"/>
    <mergeCell ref="C16:N16"/>
    <mergeCell ref="O16:P16"/>
    <mergeCell ref="Q16:R16"/>
    <mergeCell ref="S16:U16"/>
    <mergeCell ref="V16:AB16"/>
    <mergeCell ref="AC16:AE16"/>
    <mergeCell ref="J23:L23"/>
    <mergeCell ref="W23:AR25"/>
    <mergeCell ref="A24:C25"/>
    <mergeCell ref="D24:F25"/>
    <mergeCell ref="G24:I25"/>
    <mergeCell ref="J24:L25"/>
    <mergeCell ref="M24:N24"/>
    <mergeCell ref="N25:O25"/>
    <mergeCell ref="V18:AB18"/>
    <mergeCell ref="AC18:AE18"/>
    <mergeCell ref="AF18:AL18"/>
    <mergeCell ref="C20:I20"/>
    <mergeCell ref="J20:O20"/>
    <mergeCell ref="P20:W20"/>
    <mergeCell ref="X20:AD20"/>
    <mergeCell ref="AM9:AP9"/>
    <mergeCell ref="D9:D10"/>
    <mergeCell ref="E9:E10"/>
    <mergeCell ref="F9:F10"/>
    <mergeCell ref="O11:R12"/>
    <mergeCell ref="S11:S12"/>
    <mergeCell ref="T11:AB12"/>
    <mergeCell ref="C22:I22"/>
    <mergeCell ref="J22:O22"/>
    <mergeCell ref="P22:W22"/>
    <mergeCell ref="X22:AD22"/>
    <mergeCell ref="AE20:AK20"/>
    <mergeCell ref="C21:I21"/>
    <mergeCell ref="J21:O21"/>
    <mergeCell ref="P21:W21"/>
    <mergeCell ref="X21:AD21"/>
    <mergeCell ref="AF17:AL17"/>
    <mergeCell ref="AM17:AR17"/>
    <mergeCell ref="C18:N18"/>
    <mergeCell ref="O18:P18"/>
    <mergeCell ref="Q18:R18"/>
    <mergeCell ref="S18:U18"/>
    <mergeCell ref="AF16:AL16"/>
    <mergeCell ref="AM16:AR16"/>
    <mergeCell ref="C17:N17"/>
    <mergeCell ref="O17:P17"/>
    <mergeCell ref="Q17:R17"/>
    <mergeCell ref="S17:U17"/>
    <mergeCell ref="V17:AB17"/>
    <mergeCell ref="AM18:AR18"/>
    <mergeCell ref="AL21:AR21"/>
    <mergeCell ref="AL22:AR22"/>
    <mergeCell ref="AE21:AK21"/>
    <mergeCell ref="AE22:AK22"/>
    <mergeCell ref="A21:A22"/>
    <mergeCell ref="AL20:AR20"/>
    <mergeCell ref="C14:N14"/>
    <mergeCell ref="O14:P14"/>
    <mergeCell ref="Q14:R14"/>
    <mergeCell ref="S14:U14"/>
    <mergeCell ref="V14:AB14"/>
    <mergeCell ref="AC14:AE14"/>
    <mergeCell ref="AF14:AL14"/>
    <mergeCell ref="AM14:AR14"/>
    <mergeCell ref="C15:N15"/>
    <mergeCell ref="O15:P15"/>
    <mergeCell ref="Q15:R15"/>
    <mergeCell ref="S15:U15"/>
    <mergeCell ref="V15:AB15"/>
    <mergeCell ref="AC15:AE15"/>
    <mergeCell ref="AF15:AL15"/>
    <mergeCell ref="AM15:AR15"/>
    <mergeCell ref="AC17:AE17"/>
  </mergeCells>
  <phoneticPr fontId="1"/>
  <printOptions horizontalCentered="1" verticalCentered="1"/>
  <pageMargins left="0.31496062992125984" right="0.31496062992125984" top="0.35433070866141736" bottom="0.35433070866141736" header="0" footer="0.19685039370078741"/>
  <pageSetup paperSize="9" scale="96" orientation="landscape" r:id="rId1"/>
  <headerFooter>
    <oddFooter>&amp;R&amp;"UD デジタル 教科書体 NP-R,標準"&amp;9&amp;K002060株式会社　シンコウ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F0B54-3EDE-4DAE-964A-4F767C27C18C}">
  <sheetPr codeName="Sheet5"/>
  <dimension ref="A1:AS26"/>
  <sheetViews>
    <sheetView showGridLines="0" view="pageBreakPreview" zoomScaleNormal="49" zoomScaleSheetLayoutView="100" workbookViewId="0">
      <selection activeCell="AE19" sqref="AE19:AK19"/>
    </sheetView>
  </sheetViews>
  <sheetFormatPr defaultColWidth="9" defaultRowHeight="14.4" x14ac:dyDescent="0.45"/>
  <cols>
    <col min="1" max="1" width="3.19921875" style="1" customWidth="1"/>
    <col min="2" max="18" width="2.8984375" style="1" customWidth="1"/>
    <col min="19" max="21" width="4.796875" style="1" customWidth="1"/>
    <col min="22" max="43" width="2.8984375" style="1" customWidth="1"/>
    <col min="44" max="44" width="3.19921875" style="1" customWidth="1"/>
    <col min="45" max="16384" width="9" style="1"/>
  </cols>
  <sheetData>
    <row r="1" spans="1:45" x14ac:dyDescent="0.45">
      <c r="Q1" s="324" t="s">
        <v>32</v>
      </c>
      <c r="R1" s="325"/>
      <c r="S1" s="326"/>
      <c r="T1" s="16">
        <f>データ入力!B19</f>
        <v>0</v>
      </c>
      <c r="U1" s="16">
        <f>データ入力!C19</f>
        <v>0</v>
      </c>
      <c r="V1" s="16">
        <f>データ入力!D19</f>
        <v>0</v>
      </c>
      <c r="W1" s="16">
        <f>データ入力!E19</f>
        <v>0</v>
      </c>
      <c r="X1" s="16">
        <f>データ入力!F19</f>
        <v>0</v>
      </c>
      <c r="Y1" s="16">
        <f>データ入力!G19</f>
        <v>0</v>
      </c>
      <c r="Z1" s="16">
        <f>データ入力!H19</f>
        <v>0</v>
      </c>
      <c r="AA1" s="16">
        <f>データ入力!I19</f>
        <v>0</v>
      </c>
      <c r="AB1" s="16">
        <f>データ入力!J19</f>
        <v>0</v>
      </c>
      <c r="AC1" s="13"/>
      <c r="AO1" s="266" t="s">
        <v>65</v>
      </c>
      <c r="AP1" s="266"/>
      <c r="AQ1" s="266"/>
      <c r="AR1" s="266"/>
    </row>
    <row r="2" spans="1:45" ht="19.2" customHeight="1" thickBot="1" x14ac:dyDescent="0.55000000000000004">
      <c r="A2" s="5"/>
      <c r="B2" s="10"/>
      <c r="C2" s="10"/>
      <c r="D2" s="6"/>
      <c r="E2" s="6"/>
      <c r="F2" s="6"/>
      <c r="G2" s="6"/>
      <c r="H2" s="6"/>
      <c r="I2" s="6"/>
      <c r="J2" s="6"/>
      <c r="K2" s="6"/>
      <c r="L2" s="6"/>
      <c r="M2" s="6"/>
      <c r="N2" s="10"/>
      <c r="O2" s="10"/>
      <c r="P2" s="6"/>
      <c r="R2" s="278" t="s">
        <v>60</v>
      </c>
      <c r="S2" s="278"/>
      <c r="T2" s="278"/>
      <c r="U2" s="278"/>
      <c r="V2" s="278"/>
      <c r="W2" s="278"/>
      <c r="X2" s="278"/>
      <c r="Y2" s="278"/>
      <c r="Z2" s="278"/>
      <c r="AA2" s="278"/>
      <c r="AB2" s="10"/>
      <c r="AC2" s="235" t="s">
        <v>3</v>
      </c>
      <c r="AD2" s="273"/>
      <c r="AE2" s="273"/>
      <c r="AF2" s="21">
        <f>'請求書（控）'!AF2</f>
        <v>0</v>
      </c>
      <c r="AG2" s="21">
        <f>'請求書（控）'!AG2</f>
        <v>0</v>
      </c>
      <c r="AH2" s="21">
        <f>'請求書（控）'!AH2</f>
        <v>0</v>
      </c>
      <c r="AI2" s="21">
        <f>'請求書（控）'!AI2</f>
        <v>0</v>
      </c>
      <c r="AJ2" s="21">
        <f>'請求書（控）'!AJ2</f>
        <v>0</v>
      </c>
      <c r="AK2" s="328" t="s">
        <v>39</v>
      </c>
      <c r="AL2" s="329"/>
      <c r="AM2" s="20">
        <f>'請求書（控）'!AM2</f>
        <v>0</v>
      </c>
      <c r="AN2" s="17" t="s">
        <v>38</v>
      </c>
      <c r="AO2" s="20">
        <f>'請求書（控）'!AO2</f>
        <v>0</v>
      </c>
      <c r="AP2" s="17" t="s">
        <v>37</v>
      </c>
      <c r="AQ2" s="20">
        <f>'請求書（控）'!AQ2</f>
        <v>0</v>
      </c>
      <c r="AR2" s="18" t="s">
        <v>0</v>
      </c>
    </row>
    <row r="3" spans="1:45" ht="19.8" customHeight="1" thickBot="1" x14ac:dyDescent="0.55000000000000004">
      <c r="A3" s="7"/>
      <c r="B3" s="286" t="s">
        <v>28</v>
      </c>
      <c r="C3" s="286"/>
      <c r="D3" s="286"/>
      <c r="E3" s="286"/>
      <c r="F3" s="286"/>
      <c r="G3" s="286"/>
      <c r="H3" s="286"/>
      <c r="I3" s="286"/>
      <c r="J3" s="286"/>
      <c r="K3" s="286"/>
      <c r="L3" s="8"/>
      <c r="M3" s="8"/>
      <c r="N3" s="275" t="s">
        <v>66</v>
      </c>
      <c r="O3" s="276"/>
      <c r="P3" s="277"/>
      <c r="Q3" s="23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3"/>
      <c r="AC3" s="8"/>
      <c r="AD3" s="215" t="s">
        <v>4</v>
      </c>
      <c r="AE3" s="215"/>
      <c r="AF3" s="215"/>
      <c r="AG3" s="320">
        <f>データ入力!B2</f>
        <v>0</v>
      </c>
      <c r="AH3" s="320"/>
      <c r="AI3" s="51" t="s">
        <v>58</v>
      </c>
      <c r="AJ3" s="235" t="str">
        <f>データ入力!G2&amp;""</f>
        <v/>
      </c>
      <c r="AK3" s="235"/>
      <c r="AL3" s="235"/>
      <c r="AM3" s="8"/>
      <c r="AN3" s="8"/>
      <c r="AO3" s="8"/>
      <c r="AP3" s="8"/>
      <c r="AQ3" s="8"/>
      <c r="AR3" s="9"/>
    </row>
    <row r="4" spans="1:45" ht="17.399999999999999" customHeight="1" x14ac:dyDescent="0.45">
      <c r="A4" s="2"/>
      <c r="B4" s="286"/>
      <c r="C4" s="286"/>
      <c r="D4" s="286"/>
      <c r="E4" s="286"/>
      <c r="F4" s="286"/>
      <c r="G4" s="286"/>
      <c r="H4" s="286"/>
      <c r="I4" s="286"/>
      <c r="J4" s="286"/>
      <c r="K4" s="286"/>
      <c r="AD4" s="197" t="s">
        <v>6</v>
      </c>
      <c r="AE4" s="197"/>
      <c r="AF4" s="197"/>
      <c r="AG4" s="322">
        <f>'請求書（控）'!AG4:AR4</f>
        <v>0</v>
      </c>
      <c r="AH4" s="322"/>
      <c r="AI4" s="322"/>
      <c r="AJ4" s="322"/>
      <c r="AK4" s="322"/>
      <c r="AL4" s="322"/>
      <c r="AM4" s="322"/>
      <c r="AN4" s="322"/>
      <c r="AO4" s="322"/>
      <c r="AP4" s="322"/>
      <c r="AQ4" s="322"/>
      <c r="AR4" s="323"/>
    </row>
    <row r="5" spans="1:45" ht="16.8" customHeight="1" x14ac:dyDescent="0.45">
      <c r="A5" s="2"/>
      <c r="B5" s="11"/>
      <c r="C5" s="11"/>
      <c r="D5" s="216" t="s">
        <v>18</v>
      </c>
      <c r="E5" s="216"/>
      <c r="F5" s="216"/>
      <c r="G5" s="327" t="str">
        <f>データ入力!B14&amp;""</f>
        <v/>
      </c>
      <c r="H5" s="327"/>
      <c r="I5" s="327"/>
      <c r="J5" s="327"/>
      <c r="K5" s="327"/>
      <c r="L5" s="327"/>
      <c r="M5" s="12" t="s">
        <v>17</v>
      </c>
      <c r="AG5" s="213" t="str">
        <f>'請求書（控）'!AG5:AR5</f>
        <v/>
      </c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4"/>
      <c r="AS5" s="1" t="s">
        <v>67</v>
      </c>
    </row>
    <row r="6" spans="1:45" ht="10.5" customHeight="1" x14ac:dyDescent="0.45">
      <c r="A6" s="2"/>
      <c r="AD6" s="197" t="s">
        <v>7</v>
      </c>
      <c r="AE6" s="197"/>
      <c r="AF6" s="197"/>
      <c r="AG6" s="304">
        <f>'請求書（控）'!AG6:AP7</f>
        <v>0</v>
      </c>
      <c r="AH6" s="304"/>
      <c r="AI6" s="304"/>
      <c r="AJ6" s="304"/>
      <c r="AK6" s="304"/>
      <c r="AL6" s="304"/>
      <c r="AM6" s="304"/>
      <c r="AN6" s="304"/>
      <c r="AO6" s="304"/>
      <c r="AP6" s="304"/>
      <c r="AQ6" s="197" t="s">
        <v>8</v>
      </c>
      <c r="AR6" s="234"/>
    </row>
    <row r="7" spans="1:45" ht="16.8" customHeight="1" x14ac:dyDescent="0.45">
      <c r="A7" s="230" t="s">
        <v>40</v>
      </c>
      <c r="B7" s="231"/>
      <c r="C7" s="210" t="str">
        <f>データ入力!$B$15&amp;""</f>
        <v/>
      </c>
      <c r="D7" s="237"/>
      <c r="E7" s="239">
        <f>データ入力!$E$15</f>
        <v>0</v>
      </c>
      <c r="F7" s="240"/>
      <c r="G7" s="210" t="s">
        <v>73</v>
      </c>
      <c r="H7" s="243">
        <f>データ入力!$H$15</f>
        <v>0</v>
      </c>
      <c r="I7" s="244"/>
      <c r="J7" s="245"/>
      <c r="K7" s="231" t="s">
        <v>43</v>
      </c>
      <c r="L7" s="231"/>
      <c r="M7" s="231"/>
      <c r="N7" s="249">
        <f>データ入力!B13</f>
        <v>0</v>
      </c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1"/>
      <c r="AD7" s="197"/>
      <c r="AE7" s="197"/>
      <c r="AF7" s="197"/>
      <c r="AG7" s="304"/>
      <c r="AH7" s="304"/>
      <c r="AI7" s="304"/>
      <c r="AJ7" s="304"/>
      <c r="AK7" s="304"/>
      <c r="AL7" s="304"/>
      <c r="AM7" s="304"/>
      <c r="AN7" s="304"/>
      <c r="AO7" s="304"/>
      <c r="AP7" s="304"/>
      <c r="AQ7" s="197"/>
      <c r="AR7" s="234"/>
    </row>
    <row r="8" spans="1:45" ht="16.8" customHeight="1" x14ac:dyDescent="0.45">
      <c r="A8" s="232"/>
      <c r="B8" s="209"/>
      <c r="C8" s="211"/>
      <c r="D8" s="238"/>
      <c r="E8" s="241"/>
      <c r="F8" s="242"/>
      <c r="G8" s="211"/>
      <c r="H8" s="246"/>
      <c r="I8" s="247"/>
      <c r="J8" s="248"/>
      <c r="K8" s="209"/>
      <c r="L8" s="209"/>
      <c r="M8" s="209"/>
      <c r="N8" s="252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4"/>
      <c r="AD8" s="265" t="s">
        <v>69</v>
      </c>
      <c r="AE8" s="235"/>
      <c r="AF8" s="235"/>
      <c r="AG8" s="201">
        <f>'請求書（控）'!AG8:AR8</f>
        <v>0</v>
      </c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2"/>
    </row>
    <row r="9" spans="1:45" ht="16.8" customHeight="1" x14ac:dyDescent="0.45">
      <c r="A9" s="232" t="s">
        <v>41</v>
      </c>
      <c r="B9" s="209"/>
      <c r="C9" s="233" t="str">
        <f>データ入力!B16&amp;""</f>
        <v/>
      </c>
      <c r="D9" s="233" t="str">
        <f>データ入力!C16&amp;""</f>
        <v/>
      </c>
      <c r="E9" s="233" t="str">
        <f>データ入力!D16&amp;""</f>
        <v/>
      </c>
      <c r="F9" s="233" t="str">
        <f>データ入力!E16&amp;""</f>
        <v/>
      </c>
      <c r="G9" s="209" t="s">
        <v>10</v>
      </c>
      <c r="H9" s="209"/>
      <c r="I9" s="271">
        <f>データ入力!B17</f>
        <v>0</v>
      </c>
      <c r="J9" s="271"/>
      <c r="K9" s="271"/>
      <c r="L9" s="271"/>
      <c r="M9" s="271"/>
      <c r="N9" s="271"/>
      <c r="O9" s="212" t="s">
        <v>12</v>
      </c>
      <c r="P9" s="212"/>
      <c r="Q9" s="212"/>
      <c r="R9" s="212"/>
      <c r="S9" s="195" t="s">
        <v>11</v>
      </c>
      <c r="T9" s="280">
        <f>'請求書（控）'!T9</f>
        <v>0</v>
      </c>
      <c r="U9" s="281"/>
      <c r="V9" s="281"/>
      <c r="W9" s="281"/>
      <c r="X9" s="281"/>
      <c r="Y9" s="281"/>
      <c r="Z9" s="281"/>
      <c r="AA9" s="281"/>
      <c r="AB9" s="281"/>
      <c r="AC9" s="269" t="s">
        <v>58</v>
      </c>
      <c r="AD9" s="265" t="s">
        <v>13</v>
      </c>
      <c r="AE9" s="235"/>
      <c r="AF9" s="235"/>
      <c r="AG9" s="304">
        <f>'請求書（控）'!AG9:AL9</f>
        <v>0</v>
      </c>
      <c r="AH9" s="304"/>
      <c r="AI9" s="304"/>
      <c r="AJ9" s="304"/>
      <c r="AK9" s="304"/>
      <c r="AL9" s="304"/>
      <c r="AM9" s="304">
        <f>'請求書（控）'!AM9:AP9</f>
        <v>0</v>
      </c>
      <c r="AN9" s="304"/>
      <c r="AO9" s="304"/>
      <c r="AP9" s="304"/>
      <c r="AQ9" s="235" t="s">
        <v>15</v>
      </c>
      <c r="AR9" s="236"/>
    </row>
    <row r="10" spans="1:45" ht="16.8" customHeight="1" x14ac:dyDescent="0.45">
      <c r="A10" s="232"/>
      <c r="B10" s="209"/>
      <c r="C10" s="211"/>
      <c r="D10" s="211"/>
      <c r="E10" s="211"/>
      <c r="F10" s="211"/>
      <c r="G10" s="209"/>
      <c r="H10" s="209"/>
      <c r="I10" s="271"/>
      <c r="J10" s="271"/>
      <c r="K10" s="271"/>
      <c r="L10" s="271"/>
      <c r="M10" s="271"/>
      <c r="N10" s="271"/>
      <c r="O10" s="212"/>
      <c r="P10" s="212"/>
      <c r="Q10" s="212"/>
      <c r="R10" s="212"/>
      <c r="S10" s="195"/>
      <c r="T10" s="284"/>
      <c r="U10" s="285"/>
      <c r="V10" s="285"/>
      <c r="W10" s="285"/>
      <c r="X10" s="285"/>
      <c r="Y10" s="285"/>
      <c r="Z10" s="285"/>
      <c r="AA10" s="285"/>
      <c r="AB10" s="285"/>
      <c r="AC10" s="270"/>
      <c r="AD10" s="265" t="s">
        <v>14</v>
      </c>
      <c r="AE10" s="235"/>
      <c r="AF10" s="235"/>
      <c r="AG10" s="304">
        <f>'請求書（控）'!AG10:AJ10</f>
        <v>0</v>
      </c>
      <c r="AH10" s="304"/>
      <c r="AI10" s="304"/>
      <c r="AJ10" s="304"/>
      <c r="AK10" s="235" t="s">
        <v>16</v>
      </c>
      <c r="AL10" s="235"/>
      <c r="AM10" s="235"/>
      <c r="AN10" s="304">
        <f>'請求書（控）'!AN10:AR10</f>
        <v>0</v>
      </c>
      <c r="AO10" s="304"/>
      <c r="AP10" s="304"/>
      <c r="AQ10" s="304"/>
      <c r="AR10" s="321"/>
    </row>
    <row r="11" spans="1:45" ht="16.8" customHeight="1" x14ac:dyDescent="0.45">
      <c r="A11" s="203" t="s">
        <v>9</v>
      </c>
      <c r="B11" s="204"/>
      <c r="C11" s="205"/>
      <c r="D11" s="195" t="s">
        <v>11</v>
      </c>
      <c r="E11" s="280">
        <f>'請求書（控）'!E11</f>
        <v>0</v>
      </c>
      <c r="F11" s="281"/>
      <c r="G11" s="281"/>
      <c r="H11" s="281"/>
      <c r="I11" s="281"/>
      <c r="J11" s="281"/>
      <c r="K11" s="281"/>
      <c r="L11" s="281"/>
      <c r="M11" s="281"/>
      <c r="N11" s="267" t="s">
        <v>58</v>
      </c>
      <c r="O11" s="255" t="s">
        <v>71</v>
      </c>
      <c r="P11" s="256"/>
      <c r="Q11" s="256"/>
      <c r="R11" s="257"/>
      <c r="S11" s="195" t="s">
        <v>11</v>
      </c>
      <c r="T11" s="261">
        <f>'請求書（控）'!T11</f>
        <v>0</v>
      </c>
      <c r="U11" s="262"/>
      <c r="V11" s="262"/>
      <c r="W11" s="262"/>
      <c r="X11" s="262"/>
      <c r="Y11" s="262"/>
      <c r="Z11" s="262"/>
      <c r="AA11" s="262"/>
      <c r="AB11" s="262"/>
      <c r="AC11" s="269" t="s">
        <v>58</v>
      </c>
      <c r="AD11" s="265" t="s">
        <v>50</v>
      </c>
      <c r="AE11" s="235"/>
      <c r="AF11" s="235"/>
      <c r="AG11" s="304">
        <f>'請求書（控）'!AG11:AR11</f>
        <v>0</v>
      </c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21"/>
    </row>
    <row r="12" spans="1:45" ht="16.8" customHeight="1" x14ac:dyDescent="0.45">
      <c r="A12" s="206"/>
      <c r="B12" s="207"/>
      <c r="C12" s="208"/>
      <c r="D12" s="172"/>
      <c r="E12" s="282"/>
      <c r="F12" s="283"/>
      <c r="G12" s="283"/>
      <c r="H12" s="283"/>
      <c r="I12" s="283"/>
      <c r="J12" s="283"/>
      <c r="K12" s="283"/>
      <c r="L12" s="283"/>
      <c r="M12" s="283"/>
      <c r="N12" s="268"/>
      <c r="O12" s="258"/>
      <c r="P12" s="259"/>
      <c r="Q12" s="259"/>
      <c r="R12" s="260"/>
      <c r="S12" s="172"/>
      <c r="T12" s="263"/>
      <c r="U12" s="264"/>
      <c r="V12" s="264"/>
      <c r="W12" s="264"/>
      <c r="X12" s="264"/>
      <c r="Y12" s="264"/>
      <c r="Z12" s="264"/>
      <c r="AA12" s="264"/>
      <c r="AB12" s="264"/>
      <c r="AC12" s="272"/>
      <c r="AG12" s="213" t="str">
        <f>データ入力!B12&amp;""</f>
        <v/>
      </c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4"/>
    </row>
    <row r="13" spans="1:45" ht="7.8" customHeight="1" x14ac:dyDescent="0.45">
      <c r="A13" s="2"/>
      <c r="AR13" s="3"/>
    </row>
    <row r="14" spans="1:45" ht="16.8" customHeight="1" x14ac:dyDescent="0.45">
      <c r="A14" s="229" t="s">
        <v>115</v>
      </c>
      <c r="B14" s="200"/>
      <c r="C14" s="198" t="s">
        <v>19</v>
      </c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200"/>
      <c r="O14" s="192" t="s">
        <v>20</v>
      </c>
      <c r="P14" s="192"/>
      <c r="Q14" s="192" t="s">
        <v>21</v>
      </c>
      <c r="R14" s="192"/>
      <c r="S14" s="192" t="s">
        <v>22</v>
      </c>
      <c r="T14" s="192"/>
      <c r="U14" s="192"/>
      <c r="V14" s="192" t="s">
        <v>77</v>
      </c>
      <c r="W14" s="192"/>
      <c r="X14" s="192"/>
      <c r="Y14" s="192"/>
      <c r="Z14" s="192"/>
      <c r="AA14" s="192"/>
      <c r="AB14" s="192"/>
      <c r="AC14" s="192" t="s">
        <v>90</v>
      </c>
      <c r="AD14" s="192"/>
      <c r="AE14" s="192"/>
      <c r="AF14" s="192" t="s">
        <v>79</v>
      </c>
      <c r="AG14" s="192"/>
      <c r="AH14" s="192"/>
      <c r="AI14" s="192"/>
      <c r="AJ14" s="192"/>
      <c r="AK14" s="192"/>
      <c r="AL14" s="192"/>
      <c r="AM14" s="192" t="s">
        <v>23</v>
      </c>
      <c r="AN14" s="192"/>
      <c r="AO14" s="192"/>
      <c r="AP14" s="192"/>
      <c r="AQ14" s="192"/>
      <c r="AR14" s="193"/>
    </row>
    <row r="15" spans="1:45" ht="16.8" customHeight="1" x14ac:dyDescent="0.45">
      <c r="A15" s="218" t="str">
        <f>IF(データ入力!B22="","",データ入力!B22)</f>
        <v/>
      </c>
      <c r="B15" s="219"/>
      <c r="C15" s="174">
        <f>'請求書（控）'!C15</f>
        <v>0</v>
      </c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6"/>
      <c r="O15" s="177">
        <f>'請求書（控）'!O15</f>
        <v>0</v>
      </c>
      <c r="P15" s="177"/>
      <c r="Q15" s="177">
        <f>'請求書（控）'!Q15</f>
        <v>0</v>
      </c>
      <c r="R15" s="177"/>
      <c r="S15" s="298">
        <f>'請求書（控）'!S15</f>
        <v>0</v>
      </c>
      <c r="T15" s="299"/>
      <c r="U15" s="300"/>
      <c r="V15" s="181">
        <f>'請求書（控）'!V15</f>
        <v>0</v>
      </c>
      <c r="W15" s="182"/>
      <c r="X15" s="182"/>
      <c r="Y15" s="182"/>
      <c r="Z15" s="182"/>
      <c r="AA15" s="182"/>
      <c r="AB15" s="183"/>
      <c r="AC15" s="301" t="str">
        <f>'請求書（控）'!AC15</f>
        <v>-</v>
      </c>
      <c r="AD15" s="302"/>
      <c r="AE15" s="303"/>
      <c r="AF15" s="181">
        <f>'請求書（控）'!AF15</f>
        <v>0</v>
      </c>
      <c r="AG15" s="182"/>
      <c r="AH15" s="182"/>
      <c r="AI15" s="182"/>
      <c r="AJ15" s="182"/>
      <c r="AK15" s="182"/>
      <c r="AL15" s="183"/>
      <c r="AM15" s="177">
        <f>'請求書（控）'!AM15</f>
        <v>0</v>
      </c>
      <c r="AN15" s="177"/>
      <c r="AO15" s="177"/>
      <c r="AP15" s="177"/>
      <c r="AQ15" s="177"/>
      <c r="AR15" s="187"/>
    </row>
    <row r="16" spans="1:45" ht="16.8" customHeight="1" x14ac:dyDescent="0.45">
      <c r="A16" s="218" t="str">
        <f>IF(データ入力!B23="","",データ入力!B23)</f>
        <v/>
      </c>
      <c r="B16" s="219"/>
      <c r="C16" s="174">
        <f>'請求書（控）'!C16</f>
        <v>0</v>
      </c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6"/>
      <c r="O16" s="177">
        <f>'請求書（控）'!O16</f>
        <v>0</v>
      </c>
      <c r="P16" s="177"/>
      <c r="Q16" s="177">
        <f>'請求書（控）'!Q16</f>
        <v>0</v>
      </c>
      <c r="R16" s="177"/>
      <c r="S16" s="298">
        <f>'請求書（控）'!S16</f>
        <v>0</v>
      </c>
      <c r="T16" s="299"/>
      <c r="U16" s="300"/>
      <c r="V16" s="181">
        <f>'請求書（控）'!V16</f>
        <v>0</v>
      </c>
      <c r="W16" s="182"/>
      <c r="X16" s="182"/>
      <c r="Y16" s="182"/>
      <c r="Z16" s="182"/>
      <c r="AA16" s="182"/>
      <c r="AB16" s="183"/>
      <c r="AC16" s="301" t="str">
        <f>'請求書（控）'!AC16</f>
        <v>-</v>
      </c>
      <c r="AD16" s="302"/>
      <c r="AE16" s="303"/>
      <c r="AF16" s="181">
        <f>'請求書（控）'!AF16</f>
        <v>0</v>
      </c>
      <c r="AG16" s="182"/>
      <c r="AH16" s="182"/>
      <c r="AI16" s="182"/>
      <c r="AJ16" s="182"/>
      <c r="AK16" s="182"/>
      <c r="AL16" s="183"/>
      <c r="AM16" s="177">
        <f>'請求書（控）'!AM16</f>
        <v>0</v>
      </c>
      <c r="AN16" s="177"/>
      <c r="AO16" s="177"/>
      <c r="AP16" s="177"/>
      <c r="AQ16" s="177"/>
      <c r="AR16" s="187"/>
    </row>
    <row r="17" spans="1:44" ht="16.8" customHeight="1" x14ac:dyDescent="0.45">
      <c r="A17" s="218" t="str">
        <f>IF(データ入力!B24="","",データ入力!B24)</f>
        <v/>
      </c>
      <c r="B17" s="219"/>
      <c r="C17" s="174">
        <f>'請求書（控）'!C17</f>
        <v>0</v>
      </c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6"/>
      <c r="O17" s="177">
        <f>'請求書（控）'!O17</f>
        <v>0</v>
      </c>
      <c r="P17" s="177"/>
      <c r="Q17" s="177">
        <f>'請求書（控）'!Q17</f>
        <v>0</v>
      </c>
      <c r="R17" s="177"/>
      <c r="S17" s="298">
        <f>'請求書（控）'!S17</f>
        <v>0</v>
      </c>
      <c r="T17" s="299"/>
      <c r="U17" s="300"/>
      <c r="V17" s="181">
        <f>'請求書（控）'!V17</f>
        <v>0</v>
      </c>
      <c r="W17" s="182"/>
      <c r="X17" s="182"/>
      <c r="Y17" s="182"/>
      <c r="Z17" s="182"/>
      <c r="AA17" s="182"/>
      <c r="AB17" s="183"/>
      <c r="AC17" s="301" t="str">
        <f>'請求書（控）'!AC17</f>
        <v>-</v>
      </c>
      <c r="AD17" s="302"/>
      <c r="AE17" s="303"/>
      <c r="AF17" s="181">
        <f>'請求書（控）'!AF17</f>
        <v>0</v>
      </c>
      <c r="AG17" s="182"/>
      <c r="AH17" s="182"/>
      <c r="AI17" s="182"/>
      <c r="AJ17" s="182"/>
      <c r="AK17" s="182"/>
      <c r="AL17" s="183"/>
      <c r="AM17" s="177">
        <f>'請求書（控）'!AM17</f>
        <v>0</v>
      </c>
      <c r="AN17" s="177"/>
      <c r="AO17" s="177"/>
      <c r="AP17" s="177"/>
      <c r="AQ17" s="177"/>
      <c r="AR17" s="187"/>
    </row>
    <row r="18" spans="1:44" ht="16.8" customHeight="1" x14ac:dyDescent="0.45">
      <c r="A18" s="218" t="str">
        <f>IF(データ入力!B25="","",データ入力!B25)</f>
        <v/>
      </c>
      <c r="B18" s="219"/>
      <c r="C18" s="174">
        <f>'請求書（控）'!C18</f>
        <v>0</v>
      </c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6"/>
      <c r="O18" s="177">
        <f>'請求書（控）'!O18</f>
        <v>0</v>
      </c>
      <c r="P18" s="177"/>
      <c r="Q18" s="177">
        <f>'請求書（控）'!Q18</f>
        <v>0</v>
      </c>
      <c r="R18" s="177"/>
      <c r="S18" s="298">
        <f>'請求書（控）'!S18</f>
        <v>0</v>
      </c>
      <c r="T18" s="299"/>
      <c r="U18" s="300"/>
      <c r="V18" s="181">
        <f>'請求書（控）'!V18</f>
        <v>0</v>
      </c>
      <c r="W18" s="182"/>
      <c r="X18" s="182"/>
      <c r="Y18" s="182"/>
      <c r="Z18" s="182"/>
      <c r="AA18" s="182"/>
      <c r="AB18" s="183"/>
      <c r="AC18" s="301" t="str">
        <f>'請求書（控）'!AC18</f>
        <v>-</v>
      </c>
      <c r="AD18" s="302"/>
      <c r="AE18" s="303"/>
      <c r="AF18" s="181">
        <f>'請求書（控）'!AF18</f>
        <v>0</v>
      </c>
      <c r="AG18" s="182"/>
      <c r="AH18" s="182"/>
      <c r="AI18" s="182"/>
      <c r="AJ18" s="182"/>
      <c r="AK18" s="182"/>
      <c r="AL18" s="183"/>
      <c r="AM18" s="177">
        <f>'請求書（控）'!AM18</f>
        <v>0</v>
      </c>
      <c r="AN18" s="177"/>
      <c r="AO18" s="177"/>
      <c r="AP18" s="177"/>
      <c r="AQ18" s="177"/>
      <c r="AR18" s="187"/>
    </row>
    <row r="19" spans="1:44" ht="16.8" customHeight="1" x14ac:dyDescent="0.45">
      <c r="A19" s="221"/>
      <c r="B19" s="222"/>
      <c r="C19" s="192" t="s">
        <v>91</v>
      </c>
      <c r="D19" s="192"/>
      <c r="E19" s="192"/>
      <c r="F19" s="192"/>
      <c r="G19" s="192"/>
      <c r="H19" s="192"/>
      <c r="I19" s="192"/>
      <c r="J19" s="192" t="s">
        <v>92</v>
      </c>
      <c r="K19" s="192"/>
      <c r="L19" s="192"/>
      <c r="M19" s="192"/>
      <c r="N19" s="192"/>
      <c r="O19" s="192"/>
      <c r="P19" s="192" t="s">
        <v>82</v>
      </c>
      <c r="Q19" s="192"/>
      <c r="R19" s="192"/>
      <c r="S19" s="192"/>
      <c r="T19" s="192"/>
      <c r="U19" s="192"/>
      <c r="V19" s="192"/>
      <c r="W19" s="192"/>
      <c r="X19" s="192" t="s">
        <v>93</v>
      </c>
      <c r="Y19" s="192"/>
      <c r="Z19" s="192"/>
      <c r="AA19" s="192"/>
      <c r="AB19" s="192"/>
      <c r="AC19" s="192"/>
      <c r="AD19" s="192"/>
      <c r="AE19" s="192" t="s">
        <v>94</v>
      </c>
      <c r="AF19" s="192"/>
      <c r="AG19" s="192"/>
      <c r="AH19" s="192"/>
      <c r="AI19" s="192"/>
      <c r="AJ19" s="192"/>
      <c r="AK19" s="192"/>
      <c r="AL19" s="192" t="s">
        <v>95</v>
      </c>
      <c r="AM19" s="192"/>
      <c r="AN19" s="192"/>
      <c r="AO19" s="192"/>
      <c r="AP19" s="192"/>
      <c r="AQ19" s="192"/>
      <c r="AR19" s="193"/>
    </row>
    <row r="20" spans="1:44" ht="16.8" customHeight="1" x14ac:dyDescent="0.45">
      <c r="A20" s="223"/>
      <c r="B20" s="224"/>
      <c r="C20" s="295">
        <f>'請求書（控）'!C20</f>
        <v>0</v>
      </c>
      <c r="D20" s="296"/>
      <c r="E20" s="296"/>
      <c r="F20" s="296"/>
      <c r="G20" s="296"/>
      <c r="H20" s="296"/>
      <c r="I20" s="316"/>
      <c r="J20" s="317">
        <f>'請求書（控）'!J20</f>
        <v>0</v>
      </c>
      <c r="K20" s="318"/>
      <c r="L20" s="318"/>
      <c r="M20" s="318"/>
      <c r="N20" s="318"/>
      <c r="O20" s="319"/>
      <c r="P20" s="295">
        <f>'請求書（控）'!P20</f>
        <v>0</v>
      </c>
      <c r="Q20" s="296"/>
      <c r="R20" s="296"/>
      <c r="S20" s="296"/>
      <c r="T20" s="296"/>
      <c r="U20" s="296"/>
      <c r="V20" s="296"/>
      <c r="W20" s="316"/>
      <c r="X20" s="295">
        <f>'請求書（控）'!X20</f>
        <v>0</v>
      </c>
      <c r="Y20" s="296"/>
      <c r="Z20" s="296"/>
      <c r="AA20" s="296"/>
      <c r="AB20" s="296"/>
      <c r="AC20" s="296"/>
      <c r="AD20" s="316"/>
      <c r="AE20" s="295">
        <f>'請求書（控）'!AE20</f>
        <v>0</v>
      </c>
      <c r="AF20" s="296"/>
      <c r="AG20" s="296"/>
      <c r="AH20" s="296"/>
      <c r="AI20" s="296"/>
      <c r="AJ20" s="296"/>
      <c r="AK20" s="316"/>
      <c r="AL20" s="295">
        <f>'請求書（控）'!AL20</f>
        <v>0</v>
      </c>
      <c r="AM20" s="296"/>
      <c r="AN20" s="296"/>
      <c r="AO20" s="296"/>
      <c r="AP20" s="296"/>
      <c r="AQ20" s="296"/>
      <c r="AR20" s="297"/>
    </row>
    <row r="21" spans="1:44" ht="16.8" customHeight="1" x14ac:dyDescent="0.45">
      <c r="A21" s="293" t="s">
        <v>112</v>
      </c>
      <c r="B21" s="73" t="s">
        <v>113</v>
      </c>
      <c r="C21" s="198"/>
      <c r="D21" s="199"/>
      <c r="E21" s="199"/>
      <c r="F21" s="199"/>
      <c r="G21" s="199"/>
      <c r="H21" s="199"/>
      <c r="I21" s="200"/>
      <c r="J21" s="198"/>
      <c r="K21" s="199"/>
      <c r="L21" s="199"/>
      <c r="M21" s="199"/>
      <c r="N21" s="199"/>
      <c r="O21" s="200"/>
      <c r="P21" s="198"/>
      <c r="Q21" s="199"/>
      <c r="R21" s="199"/>
      <c r="S21" s="199"/>
      <c r="T21" s="199"/>
      <c r="U21" s="199"/>
      <c r="V21" s="199"/>
      <c r="W21" s="200"/>
      <c r="X21" s="198"/>
      <c r="Y21" s="199"/>
      <c r="Z21" s="199"/>
      <c r="AA21" s="199"/>
      <c r="AB21" s="199"/>
      <c r="AC21" s="199"/>
      <c r="AD21" s="200"/>
      <c r="AE21" s="198"/>
      <c r="AF21" s="199"/>
      <c r="AG21" s="199"/>
      <c r="AH21" s="199"/>
      <c r="AI21" s="199"/>
      <c r="AJ21" s="199"/>
      <c r="AK21" s="200"/>
      <c r="AL21" s="198"/>
      <c r="AM21" s="199"/>
      <c r="AN21" s="199"/>
      <c r="AO21" s="199"/>
      <c r="AP21" s="199"/>
      <c r="AQ21" s="199"/>
      <c r="AR21" s="289"/>
    </row>
    <row r="22" spans="1:44" ht="16.8" customHeight="1" x14ac:dyDescent="0.45">
      <c r="A22" s="294"/>
      <c r="B22" s="74" t="s">
        <v>114</v>
      </c>
      <c r="C22" s="290"/>
      <c r="D22" s="224"/>
      <c r="E22" s="224"/>
      <c r="F22" s="224"/>
      <c r="G22" s="224"/>
      <c r="H22" s="224"/>
      <c r="I22" s="292"/>
      <c r="J22" s="290"/>
      <c r="K22" s="224"/>
      <c r="L22" s="224"/>
      <c r="M22" s="224"/>
      <c r="N22" s="224"/>
      <c r="O22" s="292"/>
      <c r="P22" s="290"/>
      <c r="Q22" s="224"/>
      <c r="R22" s="224"/>
      <c r="S22" s="224"/>
      <c r="T22" s="224"/>
      <c r="U22" s="224"/>
      <c r="V22" s="224"/>
      <c r="W22" s="292"/>
      <c r="X22" s="290"/>
      <c r="Y22" s="224"/>
      <c r="Z22" s="224"/>
      <c r="AA22" s="224"/>
      <c r="AB22" s="224"/>
      <c r="AC22" s="224"/>
      <c r="AD22" s="292"/>
      <c r="AE22" s="290"/>
      <c r="AF22" s="224"/>
      <c r="AG22" s="224"/>
      <c r="AH22" s="224"/>
      <c r="AI22" s="224"/>
      <c r="AJ22" s="224"/>
      <c r="AK22" s="292"/>
      <c r="AL22" s="290"/>
      <c r="AM22" s="224"/>
      <c r="AN22" s="224"/>
      <c r="AO22" s="224"/>
      <c r="AP22" s="224"/>
      <c r="AQ22" s="224"/>
      <c r="AR22" s="291"/>
    </row>
    <row r="23" spans="1:44" ht="16.8" customHeight="1" x14ac:dyDescent="0.45">
      <c r="A23" s="305" t="s">
        <v>34</v>
      </c>
      <c r="B23" s="306"/>
      <c r="C23" s="306"/>
      <c r="D23" s="306" t="s">
        <v>33</v>
      </c>
      <c r="E23" s="306"/>
      <c r="F23" s="306"/>
      <c r="G23" s="306" t="s">
        <v>35</v>
      </c>
      <c r="H23" s="306"/>
      <c r="I23" s="306"/>
      <c r="J23" s="306" t="s">
        <v>36</v>
      </c>
      <c r="K23" s="306"/>
      <c r="L23" s="307"/>
      <c r="M23" s="76"/>
      <c r="N23" s="49"/>
      <c r="O23" s="77"/>
      <c r="P23" s="77"/>
      <c r="Q23" s="77"/>
      <c r="S23" s="4"/>
      <c r="T23" s="4"/>
      <c r="U23" s="4"/>
      <c r="V23" s="4"/>
      <c r="W23" s="308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234"/>
    </row>
    <row r="24" spans="1:44" ht="16.8" customHeight="1" x14ac:dyDescent="0.45">
      <c r="A24" s="309"/>
      <c r="B24" s="310"/>
      <c r="C24" s="310"/>
      <c r="D24" s="310"/>
      <c r="E24" s="310"/>
      <c r="F24" s="310"/>
      <c r="G24" s="310"/>
      <c r="H24" s="310"/>
      <c r="I24" s="310"/>
      <c r="J24" s="310"/>
      <c r="K24" s="310"/>
      <c r="L24" s="330"/>
      <c r="M24" s="265"/>
      <c r="N24" s="235"/>
      <c r="O24" s="4"/>
      <c r="P24" s="4"/>
      <c r="S24" s="4"/>
      <c r="T24" s="4"/>
      <c r="U24" s="4"/>
      <c r="V24" s="4"/>
      <c r="W24" s="308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234"/>
    </row>
    <row r="25" spans="1:44" ht="16.8" customHeight="1" x14ac:dyDescent="0.45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12"/>
      <c r="L25" s="331"/>
      <c r="M25" s="12"/>
      <c r="N25" s="216"/>
      <c r="O25" s="216"/>
      <c r="P25" s="75"/>
      <c r="Q25" s="22"/>
      <c r="R25" s="75"/>
      <c r="S25" s="22"/>
      <c r="T25" s="75"/>
      <c r="U25" s="22"/>
      <c r="V25" s="12"/>
      <c r="W25" s="223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91"/>
    </row>
    <row r="26" spans="1:44" ht="16.8" customHeight="1" x14ac:dyDescent="0.45">
      <c r="B26" s="4"/>
    </row>
  </sheetData>
  <sheetProtection algorithmName="SHA-512" hashValue="VIsMhmxOK0vJaUWz8CDZpFjE6gjJ+GooHtXIOyxLLVi9N95R3sQIPbdmJieZUeYejftO8wqh+9t/7fXnqYhGiw==" saltValue="e96HT7PpX/rHDUVdhqYpjg==" spinCount="100000" sheet="1" selectLockedCells="1" selectUnlockedCells="1"/>
  <mergeCells count="139">
    <mergeCell ref="Q1:S1"/>
    <mergeCell ref="AO1:AR1"/>
    <mergeCell ref="R2:AA3"/>
    <mergeCell ref="AC2:AE2"/>
    <mergeCell ref="AK2:AL2"/>
    <mergeCell ref="B3:K4"/>
    <mergeCell ref="N3:P3"/>
    <mergeCell ref="AD3:AF3"/>
    <mergeCell ref="AD4:AF4"/>
    <mergeCell ref="AG3:AH3"/>
    <mergeCell ref="AJ3:AL3"/>
    <mergeCell ref="K7:M8"/>
    <mergeCell ref="AG4:AR4"/>
    <mergeCell ref="D5:F5"/>
    <mergeCell ref="G5:L5"/>
    <mergeCell ref="AG5:AR5"/>
    <mergeCell ref="AD6:AF7"/>
    <mergeCell ref="AG6:AP7"/>
    <mergeCell ref="AQ6:AR7"/>
    <mergeCell ref="N7:AC8"/>
    <mergeCell ref="AD8:AF8"/>
    <mergeCell ref="AG8:AR8"/>
    <mergeCell ref="A9:B10"/>
    <mergeCell ref="C9:C10"/>
    <mergeCell ref="D9:D10"/>
    <mergeCell ref="E9:E10"/>
    <mergeCell ref="F9:F10"/>
    <mergeCell ref="G9:H10"/>
    <mergeCell ref="A7:B8"/>
    <mergeCell ref="C7:D8"/>
    <mergeCell ref="E7:F8"/>
    <mergeCell ref="G7:G8"/>
    <mergeCell ref="H7:J8"/>
    <mergeCell ref="AG9:AL9"/>
    <mergeCell ref="AM9:AP9"/>
    <mergeCell ref="AQ9:AR9"/>
    <mergeCell ref="AD10:AF10"/>
    <mergeCell ref="AG10:AJ10"/>
    <mergeCell ref="AK10:AM10"/>
    <mergeCell ref="AN10:AR10"/>
    <mergeCell ref="I9:N10"/>
    <mergeCell ref="O9:R10"/>
    <mergeCell ref="S9:S10"/>
    <mergeCell ref="T9:AB10"/>
    <mergeCell ref="AC9:AC10"/>
    <mergeCell ref="AD9:AF9"/>
    <mergeCell ref="O11:R12"/>
    <mergeCell ref="S11:S12"/>
    <mergeCell ref="C14:N14"/>
    <mergeCell ref="O14:P14"/>
    <mergeCell ref="Q14:R14"/>
    <mergeCell ref="S14:U14"/>
    <mergeCell ref="V14:AB14"/>
    <mergeCell ref="AC14:AE14"/>
    <mergeCell ref="AM14:AR14"/>
    <mergeCell ref="A15:B15"/>
    <mergeCell ref="A17:B17"/>
    <mergeCell ref="A16:B16"/>
    <mergeCell ref="C16:N16"/>
    <mergeCell ref="O16:P16"/>
    <mergeCell ref="Q16:R16"/>
    <mergeCell ref="T11:AB12"/>
    <mergeCell ref="AC11:AC12"/>
    <mergeCell ref="AD11:AF11"/>
    <mergeCell ref="AF14:AL14"/>
    <mergeCell ref="C15:N15"/>
    <mergeCell ref="O15:P15"/>
    <mergeCell ref="Q15:R15"/>
    <mergeCell ref="S15:U15"/>
    <mergeCell ref="V15:AB15"/>
    <mergeCell ref="AC15:AE15"/>
    <mergeCell ref="AF15:AL15"/>
    <mergeCell ref="AG11:AR11"/>
    <mergeCell ref="AG12:AR12"/>
    <mergeCell ref="A14:B14"/>
    <mergeCell ref="A11:C12"/>
    <mergeCell ref="D11:D12"/>
    <mergeCell ref="E11:M12"/>
    <mergeCell ref="N11:N12"/>
    <mergeCell ref="A18:B18"/>
    <mergeCell ref="C18:N18"/>
    <mergeCell ref="O18:P18"/>
    <mergeCell ref="Q18:R18"/>
    <mergeCell ref="S18:U18"/>
    <mergeCell ref="V18:AB18"/>
    <mergeCell ref="AC18:AE18"/>
    <mergeCell ref="AF18:AL18"/>
    <mergeCell ref="AM18:AR18"/>
    <mergeCell ref="AL20:AR20"/>
    <mergeCell ref="AL21:AR21"/>
    <mergeCell ref="A19:B20"/>
    <mergeCell ref="C19:I19"/>
    <mergeCell ref="J19:O19"/>
    <mergeCell ref="P19:W19"/>
    <mergeCell ref="X19:AD19"/>
    <mergeCell ref="AE19:AK19"/>
    <mergeCell ref="C20:I20"/>
    <mergeCell ref="J20:O20"/>
    <mergeCell ref="P20:W20"/>
    <mergeCell ref="X20:AD20"/>
    <mergeCell ref="AL19:AR19"/>
    <mergeCell ref="AE20:AK20"/>
    <mergeCell ref="W23:AR25"/>
    <mergeCell ref="A24:C25"/>
    <mergeCell ref="D24:F25"/>
    <mergeCell ref="G24:I25"/>
    <mergeCell ref="J24:L25"/>
    <mergeCell ref="M24:N24"/>
    <mergeCell ref="N25:O25"/>
    <mergeCell ref="AL22:AR22"/>
    <mergeCell ref="A23:C23"/>
    <mergeCell ref="D23:F23"/>
    <mergeCell ref="G23:I23"/>
    <mergeCell ref="J23:L23"/>
    <mergeCell ref="A21:A22"/>
    <mergeCell ref="C21:I21"/>
    <mergeCell ref="J21:O21"/>
    <mergeCell ref="P21:W21"/>
    <mergeCell ref="X21:AD21"/>
    <mergeCell ref="AE21:AK21"/>
    <mergeCell ref="C22:I22"/>
    <mergeCell ref="J22:O22"/>
    <mergeCell ref="P22:W22"/>
    <mergeCell ref="X22:AD22"/>
    <mergeCell ref="AE22:AK22"/>
    <mergeCell ref="AM15:AR15"/>
    <mergeCell ref="S16:U16"/>
    <mergeCell ref="V16:AB16"/>
    <mergeCell ref="AC16:AE16"/>
    <mergeCell ref="AF16:AL16"/>
    <mergeCell ref="AM16:AR16"/>
    <mergeCell ref="C17:N17"/>
    <mergeCell ref="O17:P17"/>
    <mergeCell ref="Q17:R17"/>
    <mergeCell ref="S17:U17"/>
    <mergeCell ref="V17:AB17"/>
    <mergeCell ref="AC17:AE17"/>
    <mergeCell ref="AF17:AL17"/>
    <mergeCell ref="AM17:AR17"/>
  </mergeCells>
  <phoneticPr fontId="1"/>
  <printOptions horizontalCentered="1" verticalCentered="1"/>
  <pageMargins left="0.31496062992125984" right="0.31496062992125984" top="0.35433070866141736" bottom="0.35433070866141736" header="0" footer="0.19685039370078741"/>
  <pageSetup paperSize="9" scale="96" orientation="landscape" r:id="rId1"/>
  <headerFooter>
    <oddFooter>&amp;R&amp;"UD デジタル 教科書体 NP-R,標準"&amp;9&amp;K002060株式会社　シンコウ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データ入力</vt:lpstr>
      <vt:lpstr>データ入力 (例)</vt:lpstr>
      <vt:lpstr>請求書（控）</vt:lpstr>
      <vt:lpstr>請求書（現場②）</vt:lpstr>
      <vt:lpstr>請求書（本社③）</vt:lpstr>
      <vt:lpstr>'請求書（現場②）'!Print_Area</vt:lpstr>
      <vt:lpstr>'請求書（控）'!Print_Area</vt:lpstr>
      <vt:lpstr>'請求書（本社③）'!Print_Area</vt:lpstr>
      <vt:lpstr>'データ入力 (例)'!社印</vt:lpstr>
      <vt:lpstr>社印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コウ シン</cp:lastModifiedBy>
  <cp:lastPrinted>2025-11-21T00:06:46Z</cp:lastPrinted>
  <dcterms:created xsi:type="dcterms:W3CDTF">2020-05-07T06:50:46Z</dcterms:created>
  <dcterms:modified xsi:type="dcterms:W3CDTF">2025-11-28T06:18:26Z</dcterms:modified>
</cp:coreProperties>
</file>